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10545" yWindow="0" windowWidth="9975" windowHeight="9450" tabRatio="774" firstSheet="1" activeTab="12"/>
  </bookViews>
  <sheets>
    <sheet name="Instructions" sheetId="6" r:id="rId1"/>
    <sheet name="Checklist" sheetId="10" r:id="rId2"/>
    <sheet name="Sign-up" sheetId="9" r:id="rId3"/>
    <sheet name="Sched" sheetId="8" r:id="rId4"/>
    <sheet name="Trans" sheetId="2" r:id="rId5"/>
    <sheet name="Train" sheetId="3" r:id="rId6"/>
    <sheet name="Duty Roster" sheetId="7" r:id="rId7"/>
    <sheet name="Contacts" sheetId="5" r:id="rId8"/>
    <sheet name="Vehicle Assign" sheetId="4" r:id="rId9"/>
    <sheet name="Driver &amp; Veh Info" sheetId="11" r:id="rId10"/>
    <sheet name="Float Plan" sheetId="12" r:id="rId11"/>
    <sheet name="Meals" sheetId="14" r:id="rId12"/>
    <sheet name="Expense" sheetId="15" r:id="rId13"/>
  </sheets>
  <definedNames>
    <definedName name="_xlnm.Print_Area" localSheetId="1">Checklist!$B$6:$E$84</definedName>
    <definedName name="_xlnm.Print_Area" localSheetId="6">'Duty Roster'!$B$1:$H$36</definedName>
    <definedName name="_xlnm.Print_Area" localSheetId="3">Sched!$B$1:$J$41</definedName>
    <definedName name="_xlnm.Print_Area" localSheetId="2">'Sign-up'!$B$5:$J$42</definedName>
    <definedName name="_xlnm.Print_Area" localSheetId="4">Trans!$A$1:$L$31</definedName>
    <definedName name="_xlnm.Print_Titles" localSheetId="1">Checklist!$1:$5</definedName>
    <definedName name="_xlnm.Print_Titles" localSheetId="2">'Sign-up'!$2:$5</definedName>
  </definedNames>
  <calcPr calcId="125725"/>
</workbook>
</file>

<file path=xl/calcChain.xml><?xml version="1.0" encoding="utf-8"?>
<calcChain xmlns="http://schemas.openxmlformats.org/spreadsheetml/2006/main">
  <c r="C19" i="4"/>
  <c r="C11" i="15"/>
  <c r="C9"/>
  <c r="D42" i="9"/>
  <c r="D40"/>
  <c r="D21"/>
  <c r="B4" i="10"/>
  <c r="B3"/>
  <c r="I35" i="4"/>
  <c r="I19"/>
  <c r="F35"/>
  <c r="C35"/>
  <c r="F19"/>
  <c r="C47" i="3"/>
  <c r="C32"/>
  <c r="J26" i="2"/>
  <c r="J28" s="1"/>
  <c r="H26"/>
  <c r="F26"/>
  <c r="C26"/>
  <c r="K26"/>
  <c r="F28" l="1"/>
  <c r="F37" i="4"/>
  <c r="C49" i="3"/>
</calcChain>
</file>

<file path=xl/sharedStrings.xml><?xml version="1.0" encoding="utf-8"?>
<sst xmlns="http://schemas.openxmlformats.org/spreadsheetml/2006/main" count="607" uniqueCount="294">
  <si>
    <t>Adults:</t>
  </si>
  <si>
    <t>Scouts:</t>
  </si>
  <si>
    <t/>
  </si>
  <si>
    <t>Totals</t>
  </si>
  <si>
    <t>Count</t>
  </si>
  <si>
    <t>Total Count</t>
  </si>
  <si>
    <t>Drivers</t>
  </si>
  <si>
    <t>Available Seats in Vehicle</t>
  </si>
  <si>
    <t xml:space="preserve">     Total Scouts &amp; Adults =</t>
  </si>
  <si>
    <t>Double Check Roster Count</t>
  </si>
  <si>
    <t xml:space="preserve"> </t>
  </si>
  <si>
    <t>Count:</t>
  </si>
  <si>
    <t>Total Scouts</t>
  </si>
  <si>
    <t>Total Adults</t>
  </si>
  <si>
    <t>TOTAL Scouts &amp; Adults</t>
  </si>
  <si>
    <t>Afloat</t>
  </si>
  <si>
    <t>Safety</t>
  </si>
  <si>
    <t>Weather</t>
  </si>
  <si>
    <t>Hazards</t>
  </si>
  <si>
    <t>CPR</t>
  </si>
  <si>
    <t>YPT</t>
  </si>
  <si>
    <t>Medical</t>
  </si>
  <si>
    <t>A&amp;B</t>
  </si>
  <si>
    <t>C</t>
  </si>
  <si>
    <t>First</t>
  </si>
  <si>
    <t>Aid</t>
  </si>
  <si>
    <t>Other 2</t>
  </si>
  <si>
    <t>Other 3</t>
  </si>
  <si>
    <t>Other 4</t>
  </si>
  <si>
    <t>Registered</t>
  </si>
  <si>
    <t>Adult</t>
  </si>
  <si>
    <t>(Y/N)</t>
  </si>
  <si>
    <t>T1424 Campout Training Roster</t>
  </si>
  <si>
    <t>T1424 Campout Transportation Roster</t>
  </si>
  <si>
    <t>Scout</t>
  </si>
  <si>
    <t>Vehicle 1</t>
  </si>
  <si>
    <t>Vehicle 2</t>
  </si>
  <si>
    <t>Vehicle 3</t>
  </si>
  <si>
    <t>Vehicle 4</t>
  </si>
  <si>
    <t>Name</t>
  </si>
  <si>
    <t>Troop / Pack</t>
  </si>
  <si>
    <t>Troop Position</t>
  </si>
  <si>
    <t>Cell Phone</t>
  </si>
  <si>
    <t>T1424</t>
  </si>
  <si>
    <t>T1424 Campout Contact List</t>
  </si>
  <si>
    <t>Vehicle 5</t>
  </si>
  <si>
    <t>Vehicle 6</t>
  </si>
  <si>
    <t>Total Vehicle 1</t>
  </si>
  <si>
    <t>Total Vehicle 2</t>
  </si>
  <si>
    <t>Total Vehicle 3</t>
  </si>
  <si>
    <t>Total Vehicle 6</t>
  </si>
  <si>
    <t>Total Vehicle 5</t>
  </si>
  <si>
    <t>Total Vehicle 4</t>
  </si>
  <si>
    <t>1.</t>
  </si>
  <si>
    <t>Instructions for completing T1424 Campout Workbook</t>
  </si>
  <si>
    <t>T1424 Campout Workbook</t>
  </si>
  <si>
    <t>Collect sign-up sheets for both Adults &amp; Scouts</t>
  </si>
  <si>
    <t>Input Campout Location &amp; Campout Dates below:</t>
  </si>
  <si>
    <t>2.</t>
  </si>
  <si>
    <t>3.</t>
  </si>
  <si>
    <t>4.</t>
  </si>
  <si>
    <t>5.</t>
  </si>
  <si>
    <t>6.</t>
  </si>
  <si>
    <t>Prepare Campout Schedule</t>
  </si>
  <si>
    <t>7.</t>
  </si>
  <si>
    <t>8.</t>
  </si>
  <si>
    <t>9.</t>
  </si>
  <si>
    <t>10.</t>
  </si>
  <si>
    <t>11.</t>
  </si>
  <si>
    <t>90 days prior to campout*</t>
  </si>
  <si>
    <t>Make / Confirm reservations</t>
  </si>
  <si>
    <t>Pay deposit if required</t>
  </si>
  <si>
    <t>60 days prior to campout</t>
  </si>
  <si>
    <t>Begin detailed planning for campout</t>
  </si>
  <si>
    <t>Provide updates at monthly committee meetings</t>
  </si>
  <si>
    <t>Open sign-up at weekly Troop meetings for campout</t>
  </si>
  <si>
    <t>30 days prior to campout</t>
  </si>
  <si>
    <t>Confirm preliminary roster with reservations and deposit for correct group size</t>
  </si>
  <si>
    <t>Plan travel route and review with Scoutmaster</t>
  </si>
  <si>
    <t>Provide travel route &amp; map / directions to Outdoor Chair for tour permit</t>
  </si>
  <si>
    <t xml:space="preserve">Last Call for roster sign-up or drop (email) </t>
  </si>
  <si>
    <t>Three weeks prior to campout</t>
  </si>
  <si>
    <t>Close sign-up and finalize roster</t>
  </si>
  <si>
    <t>Transport</t>
  </si>
  <si>
    <t>Two weeks prior to campout</t>
  </si>
  <si>
    <t>Outdoor chair submits tour plan for approval</t>
  </si>
  <si>
    <t>Review checklist</t>
  </si>
  <si>
    <t>One week prior to campout</t>
  </si>
  <si>
    <t>Tour Plan approved</t>
  </si>
  <si>
    <t>PDF version of workbook documents and meal plan to Scoutmaster for final review</t>
  </si>
  <si>
    <t>Prepare list and contact info for emergency and minor care centers</t>
  </si>
  <si>
    <t>Day of Departure</t>
  </si>
  <si>
    <t>Bring hard cover Clipboard and documents to departure for double check</t>
  </si>
  <si>
    <t>Make sure all drivers have contact information for other drivers</t>
  </si>
  <si>
    <t>Make sure all drivers have a copy of the travel route &amp; map prior to departure</t>
  </si>
  <si>
    <t>During Campout</t>
  </si>
  <si>
    <t>Post Adult duty roster at campsite</t>
  </si>
  <si>
    <t>Copy of Meal Plan at campsite</t>
  </si>
  <si>
    <t>Day of Return</t>
  </si>
  <si>
    <t>Work with Quartermaster to assign tents &amp; other gear to Scouts for cleaning.</t>
  </si>
  <si>
    <t>Within 7 days of Return</t>
  </si>
  <si>
    <t>Provide roster of Scouts &amp; Adults on campout to Advancement Chair and Treasurer</t>
  </si>
  <si>
    <t>Attend monthly committee meeting and provide feedback on the campout</t>
  </si>
  <si>
    <t>*Some campouts need to be reserved earlier than 90 days prior to campout due to popularity</t>
  </si>
  <si>
    <t>T1424 Campout Timeline &amp; Checklist</t>
  </si>
  <si>
    <t>Complete</t>
  </si>
  <si>
    <t>Training</t>
  </si>
  <si>
    <t>Prepare workbook documents needed for Tour permit</t>
  </si>
  <si>
    <t>Provide Transport and Training documents to Outdoor Chair for Tour permit application</t>
  </si>
  <si>
    <t>Prepare remaining (non Tour permit) workbook documents</t>
  </si>
  <si>
    <t>Perpare draft Schedule for Campout to accompany sign-up sheet(s)</t>
  </si>
  <si>
    <t>Print out Schedule and Sign-up sheets for weekly troop meetings</t>
  </si>
  <si>
    <t>Modify / Finalize Schedule</t>
  </si>
  <si>
    <t>Adult Duty Roster</t>
  </si>
  <si>
    <t>Contact List</t>
  </si>
  <si>
    <t>Send email with PDF of package to Adults attending campout (copy Outdoor Chair &amp; Committee Chair)</t>
  </si>
  <si>
    <t>Print out full PDF package and place in hard cover clipboard</t>
  </si>
  <si>
    <t>Place emergency care contact info in hard cover clipboard.</t>
  </si>
  <si>
    <t>Bring copies of map and route directions for all drivers</t>
  </si>
  <si>
    <t>Finalize attendance and take head count for Scouts &amp; Adults departing on campout</t>
  </si>
  <si>
    <t>Prepare list of gear assigned to each Scout for cleaning and provide to Quartermaster</t>
  </si>
  <si>
    <r>
      <t xml:space="preserve">Print out Schedule and sign-up sheets for troop meeting for both Adults &amp; Scouts using </t>
    </r>
    <r>
      <rPr>
        <u/>
        <sz val="12"/>
        <rFont val="Arial"/>
        <family val="2"/>
      </rPr>
      <t>Schedule</t>
    </r>
    <r>
      <rPr>
        <sz val="12"/>
        <rFont val="Arial"/>
        <family val="2"/>
      </rPr>
      <t xml:space="preserve"> and </t>
    </r>
    <r>
      <rPr>
        <u/>
        <sz val="12"/>
        <rFont val="Arial"/>
        <family val="2"/>
      </rPr>
      <t>Sign-up</t>
    </r>
    <r>
      <rPr>
        <sz val="12"/>
        <rFont val="Arial"/>
        <family val="2"/>
      </rPr>
      <t xml:space="preserve"> tabs in workbook.</t>
    </r>
  </si>
  <si>
    <t>Fill out Transport roster and counts using sign-up sheets.</t>
  </si>
  <si>
    <t>Verify Medical recoreds with Health &amp; Safety Chair</t>
  </si>
  <si>
    <t>Verify Training records / Certifications with Outdoor Chair</t>
  </si>
  <si>
    <t>T1424 Campout Vehicle Assignments</t>
  </si>
  <si>
    <t>T1424 Campout Vehicle &amp; Driver Information</t>
  </si>
  <si>
    <t>Vehicle Make &amp; Model</t>
  </si>
  <si>
    <t>Insurance Info</t>
  </si>
  <si>
    <t>Driver &amp; Veh Info</t>
  </si>
  <si>
    <t>Provide Route map and Driver / Vehicle informatin to Outdoor Chair for Tour permit application</t>
  </si>
  <si>
    <t>Vehicle Assignments</t>
  </si>
  <si>
    <t>Finalize workbook (non Tour permit) documents (Schedule, Adult Duty Roster, Contact List, Vehicle Assignments)</t>
  </si>
  <si>
    <t>(include Schedule, Transport, Training. Adult Duty Roster, Contacts, Vehicle Assignments, Adult meal plan)</t>
  </si>
  <si>
    <t>(include Schedule, Transport, Adult Duty Roster, Contacts, Vehicle List, Map)</t>
  </si>
  <si>
    <t>Print out Adult Meal Plan and place in hard cover clipboard</t>
  </si>
  <si>
    <t>Double check vehicle assignments and head count</t>
  </si>
  <si>
    <t>Print out Training information from workbook and place in hard cover clipboard</t>
  </si>
  <si>
    <t xml:space="preserve">Inventory hard cover clipboard for schedule, transportation plan, map &amp; directions, training roster, adult duty roster, </t>
  </si>
  <si>
    <t>Contacts, Adult meal plan, Tour permit, and emergency care contact info.</t>
  </si>
  <si>
    <t>T1424 Campout Sign-Up Sheets</t>
  </si>
  <si>
    <t>ADULTS</t>
  </si>
  <si>
    <t>SCOUTS Name</t>
  </si>
  <si>
    <t>Available to</t>
  </si>
  <si>
    <t>Drive (Y/N) ?</t>
  </si>
  <si>
    <t xml:space="preserve"> (Y/N) ?</t>
  </si>
  <si>
    <t>Review Checklist &amp; Timeline</t>
  </si>
  <si>
    <t>Complete Vehicle Assignments</t>
  </si>
  <si>
    <t>Complete Driver &amp; Vehicle Information (contact Outdoor Chair for info required)</t>
  </si>
  <si>
    <t>Complete Adult Duty Roster (contact Scoutmaster with any questions)</t>
  </si>
  <si>
    <t>Prepare Adult meal plan at weekly troop meeting</t>
  </si>
  <si>
    <t>Assign responsibility to purchase all necessary food &amp; supplies for Adult meal plan</t>
  </si>
  <si>
    <t>MEAL DUTY ROSTER</t>
  </si>
  <si>
    <t>Meal</t>
  </si>
  <si>
    <t>Day</t>
  </si>
  <si>
    <t>Date</t>
  </si>
  <si>
    <t>Adult in charge</t>
  </si>
  <si>
    <t>Support</t>
  </si>
  <si>
    <t>Saturday</t>
  </si>
  <si>
    <t>Sunday</t>
  </si>
  <si>
    <t>Supper</t>
  </si>
  <si>
    <t>Breakfast</t>
  </si>
  <si>
    <t>Lunch</t>
  </si>
  <si>
    <t>RANK ADVANCEMENT ACTIVITY</t>
  </si>
  <si>
    <t>MERIT BADGE ACTIVITY</t>
  </si>
  <si>
    <t>T1424 Campout Adult Duty Roster</t>
  </si>
  <si>
    <t>OTHER ACTIVITY 1</t>
  </si>
  <si>
    <t>OTHER ACTIVITY 2</t>
  </si>
  <si>
    <t>Activity</t>
  </si>
  <si>
    <t>In Charge</t>
  </si>
  <si>
    <t>T1424 Campout Schedule</t>
  </si>
  <si>
    <t>Start</t>
  </si>
  <si>
    <t>Time</t>
  </si>
  <si>
    <t>Finish</t>
  </si>
  <si>
    <t>Notes</t>
  </si>
  <si>
    <t>DAY:</t>
  </si>
  <si>
    <t>DATE:</t>
  </si>
  <si>
    <t>Arrive at NHLC for gear Load and departure check</t>
  </si>
  <si>
    <t>Depart NHLC</t>
  </si>
  <si>
    <t>Arrive NHLC</t>
  </si>
  <si>
    <t>AM</t>
  </si>
  <si>
    <t>PM</t>
  </si>
  <si>
    <t>Fill out Training roster and counts using sign-up sheets (you can cut and paste-special-values the roster from Transport sheet).</t>
  </si>
  <si>
    <t>Send Training roster to Outdoor Chair and Health &amp; Safety Chair to fill out for Training / certification and medical records section.</t>
  </si>
  <si>
    <t>Complete Contacts List using sign-up sheets (you can cut and paste-special-values the roster from Transport sheet).</t>
  </si>
  <si>
    <t>The contact phone numbers can be obtained from the sign-up sheets.  If not provided contact the individual and get a contact number.</t>
  </si>
  <si>
    <t>12.</t>
  </si>
  <si>
    <t>13.</t>
  </si>
  <si>
    <t>Tetanus</t>
  </si>
  <si>
    <t>Shot</t>
  </si>
  <si>
    <t>Safe</t>
  </si>
  <si>
    <t>Swim</t>
  </si>
  <si>
    <t>SM</t>
  </si>
  <si>
    <t>Insur</t>
  </si>
  <si>
    <t>Copy</t>
  </si>
  <si>
    <t xml:space="preserve">  Medical Records (Health &amp; Safety Chair)</t>
  </si>
  <si>
    <t xml:space="preserve">  Required for Tour Permit (Outdoor Chair)</t>
  </si>
  <si>
    <t xml:space="preserve">  YPT required for campout and Tour permit</t>
  </si>
  <si>
    <t xml:space="preserve">  Campout / Outdoor related Training</t>
  </si>
  <si>
    <t xml:space="preserve">  Troop perfers to have all registered Adults on campout</t>
  </si>
  <si>
    <t>Check Count</t>
  </si>
  <si>
    <t>Include in PDF to all Adults attending campout the tour plan and any site reservation confirmations</t>
  </si>
  <si>
    <t>Liam Balaski</t>
  </si>
  <si>
    <t>William Sturhan</t>
  </si>
  <si>
    <t>Kyle Fuhrmann </t>
  </si>
  <si>
    <t>Billy Sturhan</t>
  </si>
  <si>
    <t>Alex Fuhrmann</t>
  </si>
  <si>
    <r>
      <t xml:space="preserve">Location:  </t>
    </r>
    <r>
      <rPr>
        <b/>
        <sz val="12"/>
        <color indexed="60"/>
        <rFont val="Arial"/>
        <family val="2"/>
      </rPr>
      <t>Aransas National Wildlife Refuge</t>
    </r>
  </si>
  <si>
    <r>
      <t xml:space="preserve">Dates: </t>
    </r>
    <r>
      <rPr>
        <b/>
        <sz val="12"/>
        <color indexed="60"/>
        <rFont val="Arial"/>
        <family val="2"/>
      </rPr>
      <t>March 10-12 2012</t>
    </r>
  </si>
  <si>
    <t>Kyle Fuhrmann</t>
  </si>
  <si>
    <t>Y</t>
  </si>
  <si>
    <t>N</t>
  </si>
  <si>
    <t>Parent's Cell Phone</t>
  </si>
  <si>
    <t>Campfire</t>
  </si>
  <si>
    <t>2008 Dodge Ram 2500</t>
  </si>
  <si>
    <t>2003 Chevy Venture</t>
  </si>
  <si>
    <t>1M</t>
  </si>
  <si>
    <t>100-250-100</t>
  </si>
  <si>
    <t>832-867-6490</t>
  </si>
  <si>
    <t>Alex Belding</t>
  </si>
  <si>
    <t>Alex Young</t>
  </si>
  <si>
    <t>Joseph Jarecki</t>
  </si>
  <si>
    <t>Elvis Dean</t>
  </si>
  <si>
    <t>Jason Dean</t>
  </si>
  <si>
    <t>409-939-6634</t>
  </si>
  <si>
    <t>Cynthia Balaski</t>
  </si>
  <si>
    <t>Jim Jarecki281-536-1306</t>
  </si>
  <si>
    <t>Corey Casey</t>
  </si>
  <si>
    <t>281-468-9586</t>
  </si>
  <si>
    <t>832-435-0018</t>
  </si>
  <si>
    <t>Friday</t>
  </si>
  <si>
    <t>Arrive at Village Creek SP, set camp</t>
  </si>
  <si>
    <t>Canoing on Village Creek</t>
  </si>
  <si>
    <t>Breakfast and Cleanup, prepare sack lunches for trip</t>
  </si>
  <si>
    <t>Return to camp, free time and camp gadget making</t>
  </si>
  <si>
    <t>Supper and cleanup</t>
  </si>
  <si>
    <t>pm</t>
  </si>
  <si>
    <t>Breakfast and cleanup</t>
  </si>
  <si>
    <t>Break camp, leave Village Creek SP</t>
  </si>
  <si>
    <t>Store trailer and gear, assign gear for cleaning</t>
  </si>
  <si>
    <t>Kyle Furhmann</t>
  </si>
  <si>
    <t>Location: Village Creek SP</t>
  </si>
  <si>
    <t>October 19-21, 2012</t>
  </si>
  <si>
    <t>Village Creek SP</t>
  </si>
  <si>
    <t>832-651-3856</t>
  </si>
  <si>
    <t>Tim Balaski</t>
  </si>
  <si>
    <t>832-651-3857</t>
  </si>
  <si>
    <t>Asst. Scoutmaster</t>
  </si>
  <si>
    <t>Committee Member</t>
  </si>
  <si>
    <t>Canoing Merit Badge?</t>
  </si>
  <si>
    <t>Jason Dean?</t>
  </si>
  <si>
    <t>Billy Sturhan/ Alex F.</t>
  </si>
  <si>
    <t>IOLS</t>
  </si>
  <si>
    <t>FLOAT PLAN</t>
  </si>
  <si>
    <t>PUT IN</t>
  </si>
  <si>
    <t>Baby Galvez landing in Silsbee</t>
  </si>
  <si>
    <t>TAKE OUT</t>
  </si>
  <si>
    <t>US Hwy 96 Public Boat Ramp</t>
  </si>
  <si>
    <t>Trip Distance</t>
  </si>
  <si>
    <t>Float Time</t>
  </si>
  <si>
    <t>4-6 hours</t>
  </si>
  <si>
    <t>7 miles</t>
  </si>
  <si>
    <t>Water conditions</t>
  </si>
  <si>
    <t xml:space="preserve">below normal water level and </t>
  </si>
  <si>
    <t>current conditions</t>
  </si>
  <si>
    <t>4' and less water depth</t>
  </si>
  <si>
    <t>slow to no current</t>
  </si>
  <si>
    <t>We will stop halfway to eat lunch on a sandbar and at least once for swimming and rest period.</t>
  </si>
  <si>
    <t>Canoes</t>
  </si>
  <si>
    <t>Food</t>
  </si>
  <si>
    <t>State Park fees</t>
  </si>
  <si>
    <t xml:space="preserve">Fri </t>
  </si>
  <si>
    <t>Dinner</t>
  </si>
  <si>
    <t>sack</t>
  </si>
  <si>
    <t>Sat</t>
  </si>
  <si>
    <t>sandwiches (ham, turkey, cheese, mayo, mustard, sandwich bags, chips, fruit)</t>
  </si>
  <si>
    <t>David Clayton Jr.</t>
  </si>
  <si>
    <t>Lloyd Farley</t>
  </si>
  <si>
    <t>David Clayton Sr.</t>
  </si>
  <si>
    <t>281-703-3496</t>
  </si>
  <si>
    <t>camping dues</t>
  </si>
  <si>
    <t>scouts attending</t>
  </si>
  <si>
    <t>orange juice</t>
  </si>
  <si>
    <t>breakfast tacos ( eggs, sausage, salsa, cheese, tortillas, orange juice)</t>
  </si>
  <si>
    <t>Burgers (patties, buns, cheese, mayo, mustard, pickles)</t>
  </si>
  <si>
    <t>SWIM</t>
  </si>
  <si>
    <t>TEST</t>
  </si>
  <si>
    <t>LEARNER</t>
  </si>
  <si>
    <t>John Moore</t>
  </si>
  <si>
    <t>everyone makes own</t>
  </si>
  <si>
    <t>Billy/Jason</t>
  </si>
  <si>
    <t>Alex/ David</t>
  </si>
  <si>
    <t>All</t>
  </si>
  <si>
    <t>Will Sturhan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</si>
</sst>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3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Alignment="1">
      <alignment horizontal="center"/>
    </xf>
    <xf numFmtId="0" fontId="0" fillId="2" borderId="0" xfId="0" applyFill="1"/>
    <xf numFmtId="0" fontId="0" fillId="0" borderId="0" xfId="0" applyFill="1"/>
    <xf numFmtId="0" fontId="0" fillId="0" borderId="0" xfId="0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0" fillId="0" borderId="1" xfId="0" applyFill="1" applyBorder="1"/>
    <xf numFmtId="0" fontId="0" fillId="0" borderId="2" xfId="0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3" fillId="0" borderId="15" xfId="0" applyFont="1" applyFill="1" applyBorder="1"/>
    <xf numFmtId="0" fontId="3" fillId="0" borderId="16" xfId="0" applyFont="1" applyFill="1" applyBorder="1" applyAlignment="1">
      <alignment horizontal="center"/>
    </xf>
    <xf numFmtId="0" fontId="0" fillId="0" borderId="17" xfId="0" applyFill="1" applyBorder="1"/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4" fillId="0" borderId="20" xfId="0" applyFont="1" applyFill="1" applyBorder="1"/>
    <xf numFmtId="0" fontId="4" fillId="0" borderId="0" xfId="0" applyFont="1" applyFill="1" applyBorder="1"/>
    <xf numFmtId="0" fontId="3" fillId="0" borderId="21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1" fillId="3" borderId="22" xfId="0" applyFont="1" applyFill="1" applyBorder="1"/>
    <xf numFmtId="0" fontId="0" fillId="3" borderId="23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2" xfId="0" applyFill="1" applyBorder="1"/>
    <xf numFmtId="0" fontId="0" fillId="2" borderId="24" xfId="0" applyFill="1" applyBorder="1" applyAlignment="1">
      <alignment horizontal="center"/>
    </xf>
    <xf numFmtId="0" fontId="4" fillId="0" borderId="17" xfId="0" applyFont="1" applyFill="1" applyBorder="1"/>
    <xf numFmtId="0" fontId="0" fillId="3" borderId="25" xfId="0" applyFill="1" applyBorder="1"/>
    <xf numFmtId="0" fontId="0" fillId="3" borderId="26" xfId="0" applyFill="1" applyBorder="1"/>
    <xf numFmtId="0" fontId="0" fillId="3" borderId="27" xfId="0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4" fillId="3" borderId="25" xfId="0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1" xfId="0" quotePrefix="1" applyBorder="1"/>
    <xf numFmtId="0" fontId="11" fillId="0" borderId="1" xfId="0" quotePrefix="1" applyFont="1" applyBorder="1"/>
    <xf numFmtId="0" fontId="3" fillId="0" borderId="0" xfId="0" applyFont="1"/>
    <xf numFmtId="0" fontId="3" fillId="0" borderId="28" xfId="0" applyFont="1" applyBorder="1" applyAlignment="1">
      <alignment horizontal="centerContinuous"/>
    </xf>
    <xf numFmtId="0" fontId="3" fillId="0" borderId="29" xfId="0" applyFont="1" applyBorder="1" applyAlignment="1">
      <alignment horizontal="centerContinuous"/>
    </xf>
    <xf numFmtId="0" fontId="3" fillId="0" borderId="30" xfId="0" applyFont="1" applyBorder="1" applyAlignment="1">
      <alignment horizontal="centerContinuous"/>
    </xf>
    <xf numFmtId="0" fontId="7" fillId="0" borderId="0" xfId="0" applyFont="1"/>
    <xf numFmtId="0" fontId="4" fillId="0" borderId="0" xfId="0" applyFont="1" applyAlignment="1">
      <alignment horizontal="center"/>
    </xf>
    <xf numFmtId="0" fontId="0" fillId="0" borderId="31" xfId="0" applyBorder="1"/>
    <xf numFmtId="0" fontId="7" fillId="0" borderId="3" xfId="0" applyFont="1" applyBorder="1"/>
    <xf numFmtId="0" fontId="4" fillId="0" borderId="31" xfId="0" applyFont="1" applyBorder="1"/>
    <xf numFmtId="0" fontId="8" fillId="0" borderId="3" xfId="0" applyFont="1" applyBorder="1"/>
    <xf numFmtId="0" fontId="0" fillId="0" borderId="0" xfId="0" applyBorder="1"/>
    <xf numFmtId="0" fontId="0" fillId="0" borderId="32" xfId="0" applyBorder="1"/>
    <xf numFmtId="0" fontId="8" fillId="0" borderId="31" xfId="0" applyFont="1" applyBorder="1"/>
    <xf numFmtId="0" fontId="7" fillId="0" borderId="31" xfId="0" applyFont="1" applyBorder="1"/>
    <xf numFmtId="0" fontId="7" fillId="0" borderId="0" xfId="0" applyFont="1" applyBorder="1"/>
    <xf numFmtId="0" fontId="4" fillId="0" borderId="0" xfId="0" applyFont="1" applyBorder="1"/>
    <xf numFmtId="0" fontId="8" fillId="0" borderId="33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" fillId="0" borderId="35" xfId="0" applyFont="1" applyBorder="1" applyAlignment="1">
      <alignment horizontal="centerContinuous"/>
    </xf>
    <xf numFmtId="0" fontId="7" fillId="0" borderId="0" xfId="0" applyFont="1" applyFill="1" applyBorder="1"/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3" fillId="0" borderId="36" xfId="0" applyFont="1" applyBorder="1"/>
    <xf numFmtId="0" fontId="3" fillId="0" borderId="37" xfId="0" applyFont="1" applyBorder="1"/>
    <xf numFmtId="0" fontId="3" fillId="0" borderId="36" xfId="0" applyFont="1" applyBorder="1" applyAlignment="1">
      <alignment horizontal="centerContinuous"/>
    </xf>
    <xf numFmtId="0" fontId="0" fillId="0" borderId="38" xfId="0" applyBorder="1"/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Continuous"/>
    </xf>
    <xf numFmtId="0" fontId="8" fillId="4" borderId="5" xfId="0" applyFont="1" applyFill="1" applyBorder="1"/>
    <xf numFmtId="0" fontId="7" fillId="0" borderId="41" xfId="0" applyFont="1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3" fillId="0" borderId="8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45" xfId="0" applyFont="1" applyBorder="1"/>
    <xf numFmtId="0" fontId="0" fillId="0" borderId="41" xfId="0" applyBorder="1"/>
    <xf numFmtId="0" fontId="7" fillId="0" borderId="44" xfId="0" applyFont="1" applyBorder="1"/>
    <xf numFmtId="0" fontId="8" fillId="4" borderId="46" xfId="0" applyFont="1" applyFill="1" applyBorder="1"/>
    <xf numFmtId="0" fontId="8" fillId="4" borderId="3" xfId="0" applyFont="1" applyFill="1" applyBorder="1"/>
    <xf numFmtId="0" fontId="8" fillId="4" borderId="32" xfId="0" applyFont="1" applyFill="1" applyBorder="1"/>
    <xf numFmtId="0" fontId="3" fillId="0" borderId="47" xfId="0" applyFont="1" applyBorder="1" applyAlignment="1">
      <alignment horizontal="centerContinuous"/>
    </xf>
    <xf numFmtId="0" fontId="3" fillId="0" borderId="37" xfId="0" applyFont="1" applyBorder="1" applyAlignment="1">
      <alignment horizontal="centerContinuous"/>
    </xf>
    <xf numFmtId="0" fontId="3" fillId="0" borderId="48" xfId="0" applyFont="1" applyBorder="1" applyAlignment="1">
      <alignment horizontal="centerContinuous"/>
    </xf>
    <xf numFmtId="0" fontId="12" fillId="0" borderId="0" xfId="0" applyFont="1"/>
    <xf numFmtId="15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15" fontId="0" fillId="0" borderId="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5" fontId="0" fillId="0" borderId="26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Fill="1" applyBorder="1"/>
    <xf numFmtId="0" fontId="3" fillId="0" borderId="5" xfId="0" applyFont="1" applyBorder="1"/>
    <xf numFmtId="0" fontId="3" fillId="0" borderId="46" xfId="0" applyFont="1" applyBorder="1"/>
    <xf numFmtId="0" fontId="4" fillId="0" borderId="26" xfId="0" applyFont="1" applyBorder="1" applyAlignment="1">
      <alignment horizontal="center"/>
    </xf>
    <xf numFmtId="0" fontId="4" fillId="0" borderId="41" xfId="0" applyFont="1" applyBorder="1"/>
    <xf numFmtId="0" fontId="4" fillId="0" borderId="3" xfId="0" applyFont="1" applyBorder="1"/>
    <xf numFmtId="0" fontId="3" fillId="0" borderId="36" xfId="0" applyFont="1" applyBorder="1" applyAlignment="1">
      <alignment horizontal="center"/>
    </xf>
    <xf numFmtId="15" fontId="3" fillId="0" borderId="36" xfId="0" applyNumberFormat="1" applyFont="1" applyBorder="1" applyAlignment="1">
      <alignment horizontal="center"/>
    </xf>
    <xf numFmtId="0" fontId="3" fillId="0" borderId="43" xfId="0" applyFont="1" applyBorder="1"/>
    <xf numFmtId="0" fontId="3" fillId="0" borderId="47" xfId="0" applyFont="1" applyBorder="1"/>
    <xf numFmtId="0" fontId="3" fillId="0" borderId="48" xfId="0" applyFont="1" applyBorder="1"/>
    <xf numFmtId="20" fontId="0" fillId="0" borderId="26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3" fillId="0" borderId="40" xfId="0" applyFont="1" applyBorder="1" applyAlignment="1">
      <alignment horizontal="center"/>
    </xf>
    <xf numFmtId="15" fontId="3" fillId="0" borderId="37" xfId="0" applyNumberFormat="1" applyFont="1" applyBorder="1" applyAlignment="1">
      <alignment horizontal="center"/>
    </xf>
    <xf numFmtId="15" fontId="0" fillId="0" borderId="3" xfId="0" applyNumberFormat="1" applyBorder="1" applyAlignment="1">
      <alignment horizontal="center"/>
    </xf>
    <xf numFmtId="20" fontId="4" fillId="0" borderId="26" xfId="0" applyNumberFormat="1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20" fontId="4" fillId="0" borderId="41" xfId="0" applyNumberFormat="1" applyFont="1" applyBorder="1" applyAlignment="1">
      <alignment horizontal="center"/>
    </xf>
    <xf numFmtId="43" fontId="0" fillId="0" borderId="0" xfId="1" applyFont="1"/>
    <xf numFmtId="43" fontId="3" fillId="0" borderId="40" xfId="1" applyFont="1" applyBorder="1"/>
    <xf numFmtId="43" fontId="3" fillId="0" borderId="37" xfId="1" applyFont="1" applyBorder="1"/>
    <xf numFmtId="43" fontId="4" fillId="0" borderId="41" xfId="1" applyFont="1" applyBorder="1"/>
    <xf numFmtId="43" fontId="4" fillId="0" borderId="3" xfId="1" applyFont="1" applyBorder="1"/>
    <xf numFmtId="43" fontId="0" fillId="0" borderId="3" xfId="1" applyFont="1" applyBorder="1"/>
    <xf numFmtId="43" fontId="3" fillId="0" borderId="39" xfId="1" applyFont="1" applyFill="1" applyBorder="1"/>
    <xf numFmtId="43" fontId="3" fillId="0" borderId="36" xfId="1" applyFont="1" applyBorder="1"/>
    <xf numFmtId="43" fontId="0" fillId="0" borderId="26" xfId="1" applyFont="1" applyBorder="1"/>
    <xf numFmtId="43" fontId="0" fillId="0" borderId="1" xfId="1" applyFont="1" applyBorder="1"/>
    <xf numFmtId="0" fontId="12" fillId="4" borderId="40" xfId="0" applyFont="1" applyFill="1" applyBorder="1"/>
    <xf numFmtId="0" fontId="12" fillId="4" borderId="43" xfId="0" applyFont="1" applyFill="1" applyBorder="1"/>
    <xf numFmtId="0" fontId="3" fillId="4" borderId="43" xfId="0" applyFont="1" applyFill="1" applyBorder="1" applyAlignment="1">
      <alignment horizontal="center"/>
    </xf>
    <xf numFmtId="0" fontId="0" fillId="4" borderId="43" xfId="0" applyFill="1" applyBorder="1"/>
    <xf numFmtId="43" fontId="10" fillId="4" borderId="47" xfId="1" applyFont="1" applyFill="1" applyBorder="1"/>
    <xf numFmtId="0" fontId="12" fillId="4" borderId="41" xfId="0" applyFont="1" applyFill="1" applyBorder="1"/>
    <xf numFmtId="0" fontId="12" fillId="4" borderId="42" xfId="0" applyFont="1" applyFill="1" applyBorder="1"/>
    <xf numFmtId="15" fontId="3" fillId="4" borderId="42" xfId="0" applyNumberFormat="1" applyFont="1" applyFill="1" applyBorder="1"/>
    <xf numFmtId="43" fontId="10" fillId="4" borderId="42" xfId="1" applyFont="1" applyFill="1" applyBorder="1"/>
    <xf numFmtId="0" fontId="0" fillId="4" borderId="42" xfId="0" applyFill="1" applyBorder="1"/>
    <xf numFmtId="43" fontId="10" fillId="4" borderId="44" xfId="1" applyFont="1" applyFill="1" applyBorder="1"/>
    <xf numFmtId="43" fontId="10" fillId="4" borderId="43" xfId="1" applyFont="1" applyFill="1" applyBorder="1"/>
    <xf numFmtId="0" fontId="7" fillId="0" borderId="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43" fontId="1" fillId="0" borderId="3" xfId="1" applyFont="1" applyBorder="1"/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1" fillId="0" borderId="50" xfId="0" applyFont="1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51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52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53" xfId="0" applyBorder="1"/>
    <xf numFmtId="0" fontId="0" fillId="3" borderId="41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42" xfId="0" applyFill="1" applyBorder="1"/>
    <xf numFmtId="0" fontId="0" fillId="0" borderId="55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0" fillId="3" borderId="56" xfId="0" applyFill="1" applyBorder="1"/>
    <xf numFmtId="0" fontId="0" fillId="0" borderId="57" xfId="0" applyBorder="1" applyAlignment="1">
      <alignment horizontal="center"/>
    </xf>
    <xf numFmtId="0" fontId="0" fillId="5" borderId="5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59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1" fillId="6" borderId="59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1" fillId="6" borderId="54" xfId="0" applyFont="1" applyFill="1" applyBorder="1" applyAlignment="1">
      <alignment horizontal="center"/>
    </xf>
    <xf numFmtId="0" fontId="4" fillId="6" borderId="52" xfId="0" applyFont="1" applyFill="1" applyBorder="1" applyAlignment="1">
      <alignment horizontal="center"/>
    </xf>
    <xf numFmtId="0" fontId="1" fillId="6" borderId="52" xfId="0" applyFont="1" applyFill="1" applyBorder="1" applyAlignment="1">
      <alignment horizontal="center"/>
    </xf>
    <xf numFmtId="0" fontId="4" fillId="7" borderId="52" xfId="0" applyFont="1" applyFill="1" applyBorder="1" applyAlignment="1">
      <alignment horizontal="center"/>
    </xf>
    <xf numFmtId="0" fontId="4" fillId="8" borderId="52" xfId="0" applyFont="1" applyFill="1" applyBorder="1" applyAlignment="1">
      <alignment horizontal="center"/>
    </xf>
    <xf numFmtId="0" fontId="4" fillId="9" borderId="25" xfId="0" applyFont="1" applyFill="1" applyBorder="1" applyAlignment="1">
      <alignment horizontal="center"/>
    </xf>
    <xf numFmtId="0" fontId="4" fillId="9" borderId="52" xfId="0" applyFont="1" applyFill="1" applyBorder="1" applyAlignment="1">
      <alignment horizontal="center"/>
    </xf>
    <xf numFmtId="0" fontId="4" fillId="10" borderId="25" xfId="0" applyFont="1" applyFill="1" applyBorder="1" applyAlignment="1">
      <alignment horizontal="center"/>
    </xf>
    <xf numFmtId="0" fontId="4" fillId="10" borderId="52" xfId="0" applyFont="1" applyFill="1" applyBorder="1" applyAlignment="1">
      <alignment horizontal="center"/>
    </xf>
    <xf numFmtId="0" fontId="0" fillId="10" borderId="1" xfId="0" applyFill="1" applyBorder="1"/>
    <xf numFmtId="0" fontId="0" fillId="7" borderId="1" xfId="0" applyFill="1" applyBorder="1"/>
    <xf numFmtId="0" fontId="5" fillId="7" borderId="2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1" fillId="9" borderId="52" xfId="0" applyFont="1" applyFill="1" applyBorder="1" applyAlignment="1">
      <alignment horizontal="center"/>
    </xf>
    <xf numFmtId="0" fontId="0" fillId="9" borderId="1" xfId="0" applyFill="1" applyBorder="1"/>
    <xf numFmtId="0" fontId="0" fillId="8" borderId="1" xfId="0" applyFill="1" applyBorder="1"/>
    <xf numFmtId="0" fontId="0" fillId="8" borderId="25" xfId="0" applyFill="1" applyBorder="1" applyAlignment="1">
      <alignment horizontal="center"/>
    </xf>
    <xf numFmtId="0" fontId="0" fillId="6" borderId="1" xfId="0" applyFill="1" applyBorder="1"/>
    <xf numFmtId="0" fontId="8" fillId="4" borderId="1" xfId="0" applyFont="1" applyFill="1" applyBorder="1"/>
    <xf numFmtId="0" fontId="7" fillId="0" borderId="1" xfId="0" applyFont="1" applyBorder="1"/>
    <xf numFmtId="0" fontId="7" fillId="0" borderId="26" xfId="0" applyFont="1" applyBorder="1"/>
    <xf numFmtId="0" fontId="8" fillId="4" borderId="4" xfId="0" applyFont="1" applyFill="1" applyBorder="1"/>
    <xf numFmtId="0" fontId="8" fillId="4" borderId="60" xfId="0" applyFont="1" applyFill="1" applyBorder="1"/>
    <xf numFmtId="0" fontId="7" fillId="0" borderId="32" xfId="0" applyFont="1" applyBorder="1"/>
    <xf numFmtId="0" fontId="3" fillId="4" borderId="4" xfId="0" applyFont="1" applyFill="1" applyBorder="1"/>
    <xf numFmtId="0" fontId="1" fillId="0" borderId="39" xfId="0" applyFont="1" applyBorder="1"/>
    <xf numFmtId="0" fontId="3" fillId="0" borderId="47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2" borderId="1" xfId="0" applyFill="1" applyBorder="1"/>
    <xf numFmtId="0" fontId="0" fillId="0" borderId="3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0" fontId="1" fillId="0" borderId="26" xfId="0" applyNumberFormat="1" applyFont="1" applyBorder="1" applyAlignment="1">
      <alignment horizontal="center"/>
    </xf>
    <xf numFmtId="20" fontId="1" fillId="0" borderId="41" xfId="0" applyNumberFormat="1" applyFont="1" applyBorder="1" applyAlignment="1">
      <alignment horizontal="center"/>
    </xf>
    <xf numFmtId="0" fontId="1" fillId="0" borderId="26" xfId="0" applyFont="1" applyBorder="1"/>
    <xf numFmtId="0" fontId="1" fillId="0" borderId="0" xfId="0" applyFont="1"/>
    <xf numFmtId="0" fontId="1" fillId="0" borderId="41" xfId="0" applyFont="1" applyBorder="1"/>
    <xf numFmtId="20" fontId="1" fillId="0" borderId="3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3" fillId="0" borderId="61" xfId="0" applyFont="1" applyFill="1" applyBorder="1"/>
    <xf numFmtId="0" fontId="3" fillId="0" borderId="25" xfId="0" applyFont="1" applyFill="1" applyBorder="1"/>
    <xf numFmtId="0" fontId="3" fillId="0" borderId="61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63" xfId="0" applyFill="1" applyBorder="1"/>
    <xf numFmtId="0" fontId="0" fillId="0" borderId="18" xfId="0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64" xfId="0" applyFill="1" applyBorder="1"/>
    <xf numFmtId="0" fontId="0" fillId="0" borderId="22" xfId="0" applyFill="1" applyBorder="1"/>
    <xf numFmtId="0" fontId="0" fillId="0" borderId="23" xfId="0" applyBorder="1" applyAlignment="1">
      <alignment horizontal="center"/>
    </xf>
    <xf numFmtId="0" fontId="3" fillId="0" borderId="20" xfId="0" applyFont="1" applyFill="1" applyBorder="1"/>
    <xf numFmtId="0" fontId="0" fillId="0" borderId="52" xfId="0" applyFill="1" applyBorder="1" applyAlignment="1">
      <alignment horizontal="center"/>
    </xf>
    <xf numFmtId="0" fontId="0" fillId="0" borderId="52" xfId="0" applyFill="1" applyBorder="1"/>
    <xf numFmtId="0" fontId="0" fillId="0" borderId="52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1" fillId="0" borderId="31" xfId="0" applyFont="1" applyBorder="1" applyAlignment="1">
      <alignment horizontal="centerContinuous"/>
    </xf>
    <xf numFmtId="0" fontId="1" fillId="0" borderId="49" xfId="0" applyFont="1" applyBorder="1" applyAlignment="1">
      <alignment horizontal="centerContinuous"/>
    </xf>
    <xf numFmtId="0" fontId="1" fillId="0" borderId="5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5" fontId="1" fillId="0" borderId="3" xfId="0" applyNumberFormat="1" applyFont="1" applyBorder="1" applyAlignment="1">
      <alignment horizontal="center"/>
    </xf>
    <xf numFmtId="43" fontId="1" fillId="0" borderId="41" xfId="1" applyFont="1" applyBorder="1"/>
    <xf numFmtId="0" fontId="1" fillId="0" borderId="17" xfId="0" applyFont="1" applyBorder="1"/>
    <xf numFmtId="0" fontId="1" fillId="0" borderId="17" xfId="0" applyFont="1" applyFill="1" applyBorder="1"/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0" xfId="0" applyFont="1" applyBorder="1"/>
    <xf numFmtId="0" fontId="11" fillId="0" borderId="0" xfId="0" quotePrefix="1" applyFont="1" applyBorder="1"/>
    <xf numFmtId="0" fontId="0" fillId="0" borderId="0" xfId="0" quotePrefix="1" applyBorder="1"/>
    <xf numFmtId="0" fontId="3" fillId="0" borderId="0" xfId="0" applyFont="1" applyFill="1" applyBorder="1" applyAlignment="1">
      <alignment horizontal="centerContinuous"/>
    </xf>
    <xf numFmtId="0" fontId="0" fillId="0" borderId="0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8626667073579"/>
  </sheetPr>
  <dimension ref="B1:E31"/>
  <sheetViews>
    <sheetView zoomScaleNormal="100" workbookViewId="0">
      <selection activeCell="C16" sqref="C16"/>
    </sheetView>
  </sheetViews>
  <sheetFormatPr defaultRowHeight="12.75"/>
  <cols>
    <col min="2" max="2" width="6" customWidth="1"/>
    <col min="3" max="3" width="45.85546875" customWidth="1"/>
    <col min="4" max="4" width="79" customWidth="1"/>
    <col min="5" max="5" width="4.42578125" customWidth="1"/>
  </cols>
  <sheetData>
    <row r="1" spans="2:5" ht="13.5" thickBot="1"/>
    <row r="2" spans="2:5" ht="13.5" thickBot="1">
      <c r="B2" s="64" t="s">
        <v>54</v>
      </c>
      <c r="C2" s="63"/>
      <c r="D2" s="63"/>
      <c r="E2" s="65"/>
    </row>
    <row r="3" spans="2:5">
      <c r="D3" s="62"/>
    </row>
    <row r="4" spans="2:5" ht="15">
      <c r="B4" s="82" t="s">
        <v>53</v>
      </c>
      <c r="C4" s="66" t="s">
        <v>146</v>
      </c>
    </row>
    <row r="5" spans="2:5" ht="15">
      <c r="B5" s="82" t="s">
        <v>58</v>
      </c>
      <c r="C5" s="66" t="s">
        <v>63</v>
      </c>
      <c r="D5" s="66"/>
    </row>
    <row r="6" spans="2:5" ht="15">
      <c r="B6" s="82" t="s">
        <v>59</v>
      </c>
      <c r="C6" s="66" t="s">
        <v>57</v>
      </c>
      <c r="D6" s="66"/>
    </row>
    <row r="7" spans="2:5" ht="15.75" thickBot="1">
      <c r="B7" s="83"/>
      <c r="C7" s="66"/>
      <c r="D7" s="66"/>
    </row>
    <row r="8" spans="2:5" ht="15.75">
      <c r="B8" s="83"/>
      <c r="C8" s="78" t="s">
        <v>55</v>
      </c>
      <c r="D8" s="66"/>
    </row>
    <row r="9" spans="2:5" ht="15.75">
      <c r="B9" s="83"/>
      <c r="C9" s="79" t="s">
        <v>207</v>
      </c>
      <c r="D9" s="66"/>
    </row>
    <row r="10" spans="2:5" ht="16.5" thickBot="1">
      <c r="B10" s="83"/>
      <c r="C10" s="80" t="s">
        <v>208</v>
      </c>
      <c r="D10" s="66"/>
    </row>
    <row r="11" spans="2:5" ht="15">
      <c r="B11" s="83"/>
      <c r="C11" s="66"/>
      <c r="D11" s="66"/>
    </row>
    <row r="12" spans="2:5" ht="15">
      <c r="B12" s="82" t="s">
        <v>60</v>
      </c>
      <c r="C12" s="66" t="s">
        <v>121</v>
      </c>
      <c r="D12" s="66"/>
    </row>
    <row r="13" spans="2:5" ht="15">
      <c r="B13" s="82" t="s">
        <v>61</v>
      </c>
      <c r="C13" s="66" t="s">
        <v>56</v>
      </c>
      <c r="D13" s="66"/>
    </row>
    <row r="14" spans="2:5" ht="15">
      <c r="B14" s="84" t="s">
        <v>62</v>
      </c>
      <c r="C14" s="81" t="s">
        <v>122</v>
      </c>
      <c r="D14" s="66"/>
    </row>
    <row r="15" spans="2:5" ht="15">
      <c r="B15" s="84" t="s">
        <v>64</v>
      </c>
      <c r="C15" s="81" t="s">
        <v>182</v>
      </c>
      <c r="D15" s="66"/>
    </row>
    <row r="16" spans="2:5" ht="15">
      <c r="B16" s="84" t="s">
        <v>65</v>
      </c>
      <c r="C16" s="81" t="s">
        <v>183</v>
      </c>
      <c r="D16" s="66"/>
    </row>
    <row r="17" spans="2:4" ht="15">
      <c r="B17" s="84" t="s">
        <v>66</v>
      </c>
      <c r="C17" s="66" t="s">
        <v>149</v>
      </c>
      <c r="D17" s="66"/>
    </row>
    <row r="18" spans="2:4" ht="15">
      <c r="B18" s="84" t="s">
        <v>67</v>
      </c>
      <c r="C18" s="66" t="s">
        <v>184</v>
      </c>
      <c r="D18" s="66"/>
    </row>
    <row r="19" spans="2:4" ht="15">
      <c r="B19" s="84" t="s">
        <v>68</v>
      </c>
      <c r="C19" s="66" t="s">
        <v>185</v>
      </c>
      <c r="D19" s="66"/>
    </row>
    <row r="20" spans="2:4" ht="15">
      <c r="B20" s="82" t="s">
        <v>186</v>
      </c>
      <c r="C20" s="66" t="s">
        <v>147</v>
      </c>
    </row>
    <row r="21" spans="2:4" ht="15">
      <c r="B21" s="82" t="s">
        <v>187</v>
      </c>
      <c r="C21" s="66" t="s">
        <v>148</v>
      </c>
    </row>
    <row r="22" spans="2:4">
      <c r="C22" s="25"/>
    </row>
    <row r="23" spans="2:4">
      <c r="C23" s="25"/>
    </row>
    <row r="24" spans="2:4">
      <c r="C24" s="25"/>
    </row>
    <row r="25" spans="2:4">
      <c r="C25" s="25"/>
    </row>
    <row r="26" spans="2:4">
      <c r="C26" s="25"/>
    </row>
    <row r="27" spans="2:4">
      <c r="C27" s="25"/>
    </row>
    <row r="28" spans="2:4">
      <c r="C28" s="25"/>
    </row>
    <row r="29" spans="2:4">
      <c r="C29" s="25"/>
    </row>
    <row r="30" spans="2:4">
      <c r="C30" s="25"/>
    </row>
    <row r="31" spans="2:4">
      <c r="C31" s="25"/>
    </row>
  </sheetData>
  <pageMargins left="0.7" right="0.7" top="0.75" bottom="0.75" header="0.3" footer="0.3"/>
  <pageSetup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17"/>
  <sheetViews>
    <sheetView workbookViewId="0">
      <selection activeCell="B13" sqref="B13"/>
    </sheetView>
  </sheetViews>
  <sheetFormatPr defaultRowHeight="12.75"/>
  <cols>
    <col min="1" max="1" width="4" customWidth="1"/>
    <col min="2" max="2" width="31.5703125" customWidth="1"/>
    <col min="3" max="3" width="25.28515625" customWidth="1"/>
    <col min="4" max="4" width="26" customWidth="1"/>
    <col min="5" max="5" width="3.85546875" customWidth="1"/>
  </cols>
  <sheetData>
    <row r="1" spans="2:5" ht="13.5" thickBot="1"/>
    <row r="2" spans="2:5">
      <c r="B2" s="15" t="s">
        <v>126</v>
      </c>
      <c r="C2" s="16"/>
      <c r="D2" s="16"/>
      <c r="E2" s="17"/>
    </row>
    <row r="3" spans="2:5">
      <c r="B3" s="18" t="s">
        <v>243</v>
      </c>
      <c r="C3" s="19"/>
      <c r="D3" s="19"/>
      <c r="E3" s="20"/>
    </row>
    <row r="4" spans="2:5" ht="13.5" thickBot="1">
      <c r="B4" s="21" t="s">
        <v>242</v>
      </c>
      <c r="C4" s="22"/>
      <c r="D4" s="22"/>
      <c r="E4" s="23"/>
    </row>
    <row r="6" spans="2:5" ht="13.5" thickBot="1"/>
    <row r="7" spans="2:5">
      <c r="B7" s="32" t="s">
        <v>6</v>
      </c>
      <c r="C7" s="33" t="s">
        <v>127</v>
      </c>
      <c r="D7" s="33" t="s">
        <v>128</v>
      </c>
    </row>
    <row r="8" spans="2:5">
      <c r="B8" s="3"/>
      <c r="C8" s="35"/>
      <c r="D8" s="35"/>
    </row>
    <row r="9" spans="2:5">
      <c r="B9" s="3"/>
      <c r="C9" s="35"/>
      <c r="D9" s="35"/>
    </row>
    <row r="10" spans="2:5">
      <c r="B10" s="3" t="s">
        <v>205</v>
      </c>
      <c r="C10" s="35" t="s">
        <v>214</v>
      </c>
      <c r="D10" s="35" t="s">
        <v>216</v>
      </c>
    </row>
    <row r="11" spans="2:5">
      <c r="B11" s="3" t="s">
        <v>206</v>
      </c>
      <c r="C11" s="35" t="s">
        <v>215</v>
      </c>
      <c r="D11" s="35" t="s">
        <v>217</v>
      </c>
    </row>
    <row r="12" spans="2:5">
      <c r="B12" s="3" t="s">
        <v>223</v>
      </c>
      <c r="C12" s="35"/>
      <c r="D12" s="35"/>
    </row>
    <row r="13" spans="2:5">
      <c r="B13" s="278" t="s">
        <v>278</v>
      </c>
      <c r="C13" s="35"/>
      <c r="D13" s="35"/>
    </row>
    <row r="14" spans="2:5">
      <c r="B14" s="49"/>
      <c r="C14" s="35"/>
      <c r="D14" s="35"/>
    </row>
    <row r="15" spans="2:5">
      <c r="B15" s="49"/>
      <c r="C15" s="35"/>
      <c r="D15" s="35"/>
    </row>
    <row r="16" spans="2:5">
      <c r="B16" s="49"/>
      <c r="C16" s="35"/>
      <c r="D16" s="35"/>
    </row>
    <row r="17" spans="2:4">
      <c r="B17" s="49"/>
      <c r="C17" s="35"/>
      <c r="D17" s="35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27"/>
  <sheetViews>
    <sheetView workbookViewId="0">
      <selection activeCell="B17" sqref="B17"/>
    </sheetView>
  </sheetViews>
  <sheetFormatPr defaultRowHeight="12.75"/>
  <cols>
    <col min="2" max="2" width="22.7109375" customWidth="1"/>
    <col min="4" max="4" width="26" customWidth="1"/>
    <col min="5" max="5" width="18.5703125" customWidth="1"/>
  </cols>
  <sheetData>
    <row r="1" spans="2:5" ht="13.5" thickBot="1"/>
    <row r="2" spans="2:5">
      <c r="B2" s="15" t="s">
        <v>44</v>
      </c>
      <c r="C2" s="16"/>
      <c r="D2" s="16"/>
      <c r="E2" s="17"/>
    </row>
    <row r="3" spans="2:5">
      <c r="B3" s="18" t="s">
        <v>243</v>
      </c>
      <c r="C3" s="19"/>
      <c r="D3" s="19"/>
      <c r="E3" s="20"/>
    </row>
    <row r="4" spans="2:5" ht="13.5" thickBot="1">
      <c r="B4" s="21" t="s">
        <v>242</v>
      </c>
      <c r="C4" s="22"/>
      <c r="D4" s="22"/>
      <c r="E4" s="23"/>
    </row>
    <row r="6" spans="2:5">
      <c r="B6" s="291" t="s">
        <v>253</v>
      </c>
      <c r="C6" s="287"/>
      <c r="D6" s="72"/>
      <c r="E6" s="72"/>
    </row>
    <row r="7" spans="2:5">
      <c r="B7" s="291" t="s">
        <v>254</v>
      </c>
      <c r="C7" s="288"/>
      <c r="D7" s="288" t="s">
        <v>255</v>
      </c>
      <c r="E7" s="288"/>
    </row>
    <row r="8" spans="2:5">
      <c r="B8" s="291" t="s">
        <v>256</v>
      </c>
      <c r="C8" s="288"/>
      <c r="D8" s="288" t="s">
        <v>257</v>
      </c>
      <c r="E8" s="288"/>
    </row>
    <row r="9" spans="2:5">
      <c r="B9" s="291" t="s">
        <v>258</v>
      </c>
      <c r="C9" s="288"/>
      <c r="D9" s="288" t="s">
        <v>261</v>
      </c>
      <c r="E9" s="288"/>
    </row>
    <row r="10" spans="2:5">
      <c r="B10" s="291" t="s">
        <v>259</v>
      </c>
      <c r="C10" s="72"/>
      <c r="D10" s="37" t="s">
        <v>260</v>
      </c>
      <c r="E10" s="77"/>
    </row>
    <row r="11" spans="2:5">
      <c r="B11" s="291" t="s">
        <v>262</v>
      </c>
      <c r="C11" s="72"/>
      <c r="D11" s="37" t="s">
        <v>263</v>
      </c>
      <c r="E11" s="72"/>
    </row>
    <row r="12" spans="2:5">
      <c r="B12" s="72"/>
      <c r="C12" s="72"/>
      <c r="D12" s="37" t="s">
        <v>264</v>
      </c>
      <c r="E12" s="72"/>
    </row>
    <row r="13" spans="2:5">
      <c r="B13" s="72"/>
      <c r="C13" s="72"/>
      <c r="D13" s="37" t="s">
        <v>265</v>
      </c>
      <c r="E13" s="72"/>
    </row>
    <row r="14" spans="2:5">
      <c r="B14" s="72"/>
      <c r="C14" s="72"/>
      <c r="D14" s="37" t="s">
        <v>266</v>
      </c>
      <c r="E14" s="72"/>
    </row>
    <row r="15" spans="2:5">
      <c r="B15" s="72"/>
      <c r="C15" s="72"/>
      <c r="D15" s="72"/>
      <c r="E15" s="289"/>
    </row>
    <row r="16" spans="2:5">
      <c r="B16" s="288" t="s">
        <v>267</v>
      </c>
      <c r="C16" s="72"/>
      <c r="D16" s="72"/>
      <c r="E16" s="72"/>
    </row>
    <row r="17" spans="2:5">
      <c r="B17" s="72"/>
      <c r="C17" s="72"/>
      <c r="D17" s="72"/>
      <c r="E17" s="290"/>
    </row>
    <row r="18" spans="2:5">
      <c r="B18" s="72"/>
      <c r="C18" s="72"/>
      <c r="D18" s="72"/>
      <c r="E18" s="290"/>
    </row>
    <row r="19" spans="2:5">
      <c r="B19" s="72"/>
      <c r="C19" s="72"/>
      <c r="D19" s="72"/>
      <c r="E19" s="72"/>
    </row>
    <row r="20" spans="2:5">
      <c r="B20" s="72"/>
      <c r="C20" s="72"/>
      <c r="D20" s="72"/>
      <c r="E20" s="72"/>
    </row>
    <row r="21" spans="2:5">
      <c r="B21" s="72"/>
      <c r="C21" s="72"/>
      <c r="D21" s="72"/>
      <c r="E21" s="72"/>
    </row>
    <row r="22" spans="2:5">
      <c r="B22" s="72"/>
      <c r="C22" s="72"/>
      <c r="D22" s="72"/>
      <c r="E22" s="72"/>
    </row>
    <row r="23" spans="2:5">
      <c r="B23" s="72"/>
      <c r="C23" s="72"/>
      <c r="D23" s="72"/>
      <c r="E23" s="72"/>
    </row>
    <row r="24" spans="2:5">
      <c r="B24" s="72"/>
      <c r="C24" s="72"/>
      <c r="D24" s="72"/>
      <c r="E24" s="72"/>
    </row>
    <row r="25" spans="2:5">
      <c r="B25" s="72"/>
      <c r="C25" s="72"/>
      <c r="D25" s="72"/>
      <c r="E25" s="290"/>
    </row>
    <row r="26" spans="2:5">
      <c r="B26" s="72"/>
      <c r="C26" s="72"/>
      <c r="D26" s="72"/>
      <c r="E26" s="72"/>
    </row>
    <row r="27" spans="2:5">
      <c r="B27" s="72"/>
      <c r="C27" s="72"/>
      <c r="D27" s="72"/>
      <c r="E27" s="72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H9"/>
  <sheetViews>
    <sheetView workbookViewId="0">
      <selection activeCell="E4" sqref="E4"/>
    </sheetView>
  </sheetViews>
  <sheetFormatPr defaultRowHeight="12.75"/>
  <sheetData>
    <row r="6" spans="1:8">
      <c r="A6" t="s">
        <v>271</v>
      </c>
      <c r="B6" t="s">
        <v>272</v>
      </c>
      <c r="C6" t="s">
        <v>273</v>
      </c>
    </row>
    <row r="7" spans="1:8">
      <c r="A7" t="s">
        <v>274</v>
      </c>
      <c r="B7" t="s">
        <v>161</v>
      </c>
      <c r="C7" t="s">
        <v>283</v>
      </c>
      <c r="H7" t="s">
        <v>282</v>
      </c>
    </row>
    <row r="8" spans="1:8">
      <c r="B8" t="s">
        <v>162</v>
      </c>
      <c r="C8" t="s">
        <v>275</v>
      </c>
    </row>
    <row r="9" spans="1:8">
      <c r="B9" t="s">
        <v>272</v>
      </c>
      <c r="C9" t="s">
        <v>284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27"/>
  <sheetViews>
    <sheetView tabSelected="1" workbookViewId="0">
      <selection activeCell="C13" sqref="C13"/>
    </sheetView>
  </sheetViews>
  <sheetFormatPr defaultRowHeight="12.75"/>
  <cols>
    <col min="2" max="2" width="22.7109375" customWidth="1"/>
    <col min="4" max="4" width="26" customWidth="1"/>
    <col min="5" max="5" width="18.5703125" customWidth="1"/>
  </cols>
  <sheetData>
    <row r="1" spans="2:5" ht="13.5" thickBot="1"/>
    <row r="2" spans="2:5">
      <c r="B2" s="15" t="s">
        <v>44</v>
      </c>
      <c r="C2" s="16"/>
      <c r="D2" s="16"/>
      <c r="E2" s="17"/>
    </row>
    <row r="3" spans="2:5">
      <c r="B3" s="18" t="s">
        <v>243</v>
      </c>
      <c r="C3" s="19"/>
      <c r="D3" s="19"/>
      <c r="E3" s="20"/>
    </row>
    <row r="4" spans="2:5" ht="13.5" thickBot="1">
      <c r="B4" s="21" t="s">
        <v>242</v>
      </c>
      <c r="C4" s="22"/>
      <c r="D4" s="22"/>
      <c r="E4" s="23"/>
    </row>
    <row r="6" spans="2:5">
      <c r="B6" s="291" t="s">
        <v>268</v>
      </c>
      <c r="C6" s="287">
        <v>208</v>
      </c>
      <c r="D6" s="72"/>
      <c r="E6" s="72"/>
    </row>
    <row r="7" spans="2:5">
      <c r="B7" s="291" t="s">
        <v>269</v>
      </c>
      <c r="C7" s="288">
        <v>135</v>
      </c>
      <c r="D7" s="288"/>
      <c r="E7" s="288"/>
    </row>
    <row r="8" spans="2:5">
      <c r="B8" s="291" t="s">
        <v>270</v>
      </c>
      <c r="C8" s="288">
        <v>72</v>
      </c>
      <c r="D8" s="288"/>
      <c r="E8" s="288"/>
    </row>
    <row r="9" spans="2:5">
      <c r="B9" s="291"/>
      <c r="C9" s="288">
        <f>SUM(C6:C8)</f>
        <v>415</v>
      </c>
      <c r="D9" s="288"/>
      <c r="E9" s="288"/>
    </row>
    <row r="10" spans="2:5">
      <c r="B10" s="291" t="s">
        <v>280</v>
      </c>
      <c r="C10" s="37">
        <v>135</v>
      </c>
      <c r="D10" s="37"/>
      <c r="E10" s="77"/>
    </row>
    <row r="11" spans="2:5">
      <c r="B11" s="291"/>
      <c r="C11" s="72">
        <f>SUM(C9,-C10)</f>
        <v>280</v>
      </c>
      <c r="D11" s="37"/>
      <c r="E11" s="72"/>
    </row>
    <row r="12" spans="2:5">
      <c r="B12" s="291" t="s">
        <v>281</v>
      </c>
      <c r="C12" s="292">
        <v>10</v>
      </c>
      <c r="D12" s="37"/>
      <c r="E12" s="72"/>
    </row>
    <row r="13" spans="2:5">
      <c r="B13" s="72"/>
      <c r="C13" s="72"/>
      <c r="D13" s="37"/>
      <c r="E13" s="72"/>
    </row>
    <row r="14" spans="2:5">
      <c r="B14" s="72"/>
      <c r="C14" s="72"/>
      <c r="D14" s="37"/>
      <c r="E14" s="72"/>
    </row>
    <row r="15" spans="2:5">
      <c r="B15" s="72"/>
      <c r="C15" s="72"/>
      <c r="D15" s="72"/>
      <c r="E15" s="289"/>
    </row>
    <row r="16" spans="2:5">
      <c r="B16" s="288"/>
      <c r="C16" s="72"/>
      <c r="D16" s="72"/>
      <c r="E16" s="72"/>
    </row>
    <row r="17" spans="2:5">
      <c r="B17" s="72"/>
      <c r="C17" s="72"/>
      <c r="D17" s="72"/>
      <c r="E17" s="290"/>
    </row>
    <row r="18" spans="2:5">
      <c r="B18" s="72"/>
      <c r="C18" s="72"/>
      <c r="D18" s="72"/>
      <c r="E18" s="290"/>
    </row>
    <row r="19" spans="2:5">
      <c r="B19" s="72"/>
      <c r="C19" s="72"/>
      <c r="D19" s="72"/>
      <c r="E19" s="72"/>
    </row>
    <row r="20" spans="2:5">
      <c r="B20" s="72"/>
      <c r="C20" s="72"/>
      <c r="D20" s="72"/>
      <c r="E20" s="72"/>
    </row>
    <row r="21" spans="2:5">
      <c r="B21" s="72"/>
      <c r="C21" s="72"/>
      <c r="D21" s="72"/>
      <c r="E21" s="72"/>
    </row>
    <row r="22" spans="2:5">
      <c r="B22" s="72"/>
      <c r="C22" s="72"/>
      <c r="D22" s="72"/>
      <c r="E22" s="72"/>
    </row>
    <row r="23" spans="2:5">
      <c r="B23" s="72"/>
      <c r="C23" s="72"/>
      <c r="D23" s="72"/>
      <c r="E23" s="72"/>
    </row>
    <row r="24" spans="2:5">
      <c r="B24" s="72"/>
      <c r="C24" s="72"/>
      <c r="D24" s="72"/>
      <c r="E24" s="72"/>
    </row>
    <row r="25" spans="2:5">
      <c r="B25" s="72"/>
      <c r="C25" s="72"/>
      <c r="D25" s="72"/>
      <c r="E25" s="290"/>
    </row>
    <row r="26" spans="2:5">
      <c r="B26" s="72"/>
      <c r="C26" s="72"/>
      <c r="D26" s="72"/>
      <c r="E26" s="72"/>
    </row>
    <row r="27" spans="2:5">
      <c r="B27" s="72"/>
      <c r="C27" s="72"/>
      <c r="D27" s="72"/>
      <c r="E27" s="7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topLeftCell="A16" zoomScaleNormal="100" workbookViewId="0">
      <selection activeCell="C1" sqref="C1"/>
    </sheetView>
  </sheetViews>
  <sheetFormatPr defaultRowHeight="12.75"/>
  <cols>
    <col min="1" max="2" width="6" customWidth="1"/>
    <col min="3" max="3" width="104.7109375" customWidth="1"/>
    <col min="4" max="4" width="3" customWidth="1"/>
    <col min="5" max="5" width="10.28515625" customWidth="1"/>
  </cols>
  <sheetData>
    <row r="1" spans="1:8" ht="13.5" thickBot="1"/>
    <row r="2" spans="1:8">
      <c r="B2" s="15" t="s">
        <v>104</v>
      </c>
      <c r="C2" s="16"/>
      <c r="D2" s="16"/>
      <c r="E2" s="17"/>
      <c r="F2" s="24" t="s">
        <v>10</v>
      </c>
      <c r="G2" s="14"/>
      <c r="H2" s="14"/>
    </row>
    <row r="3" spans="1:8">
      <c r="B3" s="18" t="str">
        <f>Instructions!C9</f>
        <v>Location:  Aransas National Wildlife Refuge</v>
      </c>
      <c r="C3" s="282" t="s">
        <v>241</v>
      </c>
      <c r="D3" s="19"/>
      <c r="E3" s="20"/>
      <c r="F3" s="24" t="s">
        <v>10</v>
      </c>
      <c r="G3" s="14"/>
      <c r="H3" s="14"/>
    </row>
    <row r="4" spans="1:8" ht="13.5" thickBot="1">
      <c r="B4" s="21" t="str">
        <f>Instructions!C10</f>
        <v>Dates: March 10-12 2012</v>
      </c>
      <c r="C4" s="283" t="s">
        <v>242</v>
      </c>
      <c r="D4" s="22"/>
      <c r="E4" s="23"/>
      <c r="F4" s="24" t="s">
        <v>10</v>
      </c>
      <c r="G4" s="14"/>
      <c r="H4" s="14"/>
    </row>
    <row r="5" spans="1:8">
      <c r="F5" s="25" t="s">
        <v>10</v>
      </c>
    </row>
    <row r="6" spans="1:8">
      <c r="E6" s="67" t="s">
        <v>105</v>
      </c>
    </row>
    <row r="7" spans="1:8" ht="15.75">
      <c r="B7" s="71" t="s">
        <v>69</v>
      </c>
      <c r="C7" s="70"/>
    </row>
    <row r="8" spans="1:8" ht="15">
      <c r="B8" s="66" t="s">
        <v>70</v>
      </c>
      <c r="E8" s="4"/>
    </row>
    <row r="9" spans="1:8" ht="15">
      <c r="B9" s="66" t="s">
        <v>71</v>
      </c>
      <c r="E9" s="4"/>
    </row>
    <row r="10" spans="1:8" ht="15">
      <c r="B10" s="66"/>
      <c r="E10" s="1"/>
    </row>
    <row r="11" spans="1:8" ht="15.75">
      <c r="B11" s="71" t="s">
        <v>72</v>
      </c>
      <c r="C11" s="68"/>
      <c r="E11" s="1"/>
    </row>
    <row r="12" spans="1:8" ht="15">
      <c r="A12" s="66"/>
      <c r="B12" s="66" t="s">
        <v>73</v>
      </c>
      <c r="C12" s="66"/>
      <c r="D12" s="66"/>
      <c r="E12" s="158"/>
    </row>
    <row r="13" spans="1:8" ht="15">
      <c r="A13" s="66"/>
      <c r="B13" s="66" t="s">
        <v>74</v>
      </c>
      <c r="C13" s="66"/>
      <c r="D13" s="66"/>
      <c r="E13" s="158"/>
    </row>
    <row r="14" spans="1:8" ht="15">
      <c r="A14" s="66"/>
      <c r="B14" s="66" t="s">
        <v>110</v>
      </c>
      <c r="C14" s="66"/>
      <c r="D14" s="66"/>
      <c r="E14" s="158"/>
    </row>
    <row r="15" spans="1:8" ht="15">
      <c r="A15" s="66"/>
      <c r="B15" s="66" t="s">
        <v>111</v>
      </c>
      <c r="C15" s="66"/>
      <c r="D15" s="66"/>
      <c r="E15" s="158"/>
    </row>
    <row r="16" spans="1:8" ht="15">
      <c r="A16" s="66"/>
      <c r="B16" s="66" t="s">
        <v>75</v>
      </c>
      <c r="C16" s="66"/>
      <c r="D16" s="66"/>
      <c r="E16" s="158"/>
    </row>
    <row r="17" spans="1:5" ht="15">
      <c r="A17" s="66"/>
      <c r="B17" s="66"/>
      <c r="C17" s="66"/>
      <c r="D17" s="66"/>
      <c r="E17" s="83"/>
    </row>
    <row r="18" spans="1:5" ht="15.75">
      <c r="A18" s="66"/>
      <c r="B18" s="71" t="s">
        <v>76</v>
      </c>
      <c r="C18" s="74"/>
      <c r="D18" s="66"/>
      <c r="E18" s="83"/>
    </row>
    <row r="19" spans="1:5" ht="15">
      <c r="A19" s="66"/>
      <c r="B19" s="66" t="s">
        <v>77</v>
      </c>
      <c r="C19" s="66"/>
      <c r="D19" s="66"/>
      <c r="E19" s="158"/>
    </row>
    <row r="20" spans="1:5" ht="15">
      <c r="A20" s="66"/>
      <c r="B20" s="66" t="s">
        <v>78</v>
      </c>
      <c r="C20" s="66"/>
      <c r="D20" s="66"/>
      <c r="E20" s="158"/>
    </row>
    <row r="21" spans="1:5" ht="15">
      <c r="A21" s="66"/>
      <c r="B21" s="66" t="s">
        <v>79</v>
      </c>
      <c r="C21" s="66"/>
      <c r="D21" s="66"/>
      <c r="E21" s="158"/>
    </row>
    <row r="22" spans="1:5" ht="15">
      <c r="A22" s="66"/>
      <c r="B22" s="66" t="s">
        <v>80</v>
      </c>
      <c r="C22" s="66"/>
      <c r="D22" s="66"/>
      <c r="E22" s="158"/>
    </row>
    <row r="23" spans="1:5" ht="15">
      <c r="A23" s="66"/>
      <c r="B23" s="66" t="s">
        <v>86</v>
      </c>
      <c r="C23" s="66"/>
      <c r="D23" s="66"/>
      <c r="E23" s="158"/>
    </row>
    <row r="24" spans="1:5" ht="15">
      <c r="A24" s="66"/>
      <c r="B24" s="66"/>
      <c r="C24" s="66"/>
      <c r="D24" s="66"/>
      <c r="E24" s="83"/>
    </row>
    <row r="25" spans="1:5" ht="15.75">
      <c r="A25" s="66"/>
      <c r="B25" s="71" t="s">
        <v>81</v>
      </c>
      <c r="C25" s="75"/>
      <c r="D25" s="66"/>
      <c r="E25" s="83"/>
    </row>
    <row r="26" spans="1:5" ht="15">
      <c r="A26" s="66"/>
      <c r="B26" s="66" t="s">
        <v>82</v>
      </c>
      <c r="C26" s="66"/>
      <c r="D26" s="66"/>
      <c r="E26" s="158"/>
    </row>
    <row r="27" spans="1:5" ht="15">
      <c r="A27" s="66"/>
      <c r="B27" s="66" t="s">
        <v>107</v>
      </c>
      <c r="C27" s="66"/>
      <c r="D27" s="66"/>
      <c r="E27" s="159"/>
    </row>
    <row r="28" spans="1:5" ht="15">
      <c r="A28" s="66"/>
      <c r="B28" s="66"/>
      <c r="C28" s="66" t="s">
        <v>83</v>
      </c>
      <c r="D28" s="66"/>
      <c r="E28" s="158"/>
    </row>
    <row r="29" spans="1:5" ht="15">
      <c r="A29" s="66"/>
      <c r="B29" s="66"/>
      <c r="C29" s="66" t="s">
        <v>106</v>
      </c>
      <c r="D29" s="66"/>
      <c r="E29" s="158"/>
    </row>
    <row r="30" spans="1:5" ht="15">
      <c r="A30" s="66"/>
      <c r="B30" s="66"/>
      <c r="C30" s="66" t="s">
        <v>129</v>
      </c>
      <c r="D30" s="66"/>
      <c r="E30" s="158"/>
    </row>
    <row r="31" spans="1:5" ht="15">
      <c r="B31" s="66" t="s">
        <v>124</v>
      </c>
      <c r="D31" s="66"/>
      <c r="E31" s="4"/>
    </row>
    <row r="32" spans="1:5" ht="15">
      <c r="B32" s="66" t="s">
        <v>123</v>
      </c>
      <c r="D32" s="66"/>
      <c r="E32" s="4"/>
    </row>
    <row r="33" spans="1:5" ht="15">
      <c r="A33" s="66"/>
      <c r="B33" s="66" t="s">
        <v>108</v>
      </c>
      <c r="C33" s="66"/>
      <c r="D33" s="66"/>
      <c r="E33" s="158"/>
    </row>
    <row r="34" spans="1:5" ht="15">
      <c r="A34" s="66"/>
      <c r="B34" s="66" t="s">
        <v>130</v>
      </c>
      <c r="C34" s="66"/>
      <c r="D34" s="66"/>
      <c r="E34" s="158"/>
    </row>
    <row r="35" spans="1:5" ht="15">
      <c r="A35" s="66"/>
      <c r="B35" s="66" t="s">
        <v>86</v>
      </c>
      <c r="C35" s="66"/>
      <c r="D35" s="66"/>
      <c r="E35" s="158"/>
    </row>
    <row r="36" spans="1:5" ht="15">
      <c r="A36" s="66"/>
      <c r="B36" s="66"/>
      <c r="C36" s="66"/>
      <c r="D36" s="66"/>
      <c r="E36" s="83"/>
    </row>
    <row r="37" spans="1:5" ht="15.75">
      <c r="A37" s="66"/>
      <c r="B37" s="71" t="s">
        <v>84</v>
      </c>
      <c r="C37" s="75"/>
      <c r="D37" s="66"/>
      <c r="E37" s="83"/>
    </row>
    <row r="38" spans="1:5" ht="15">
      <c r="A38" s="66"/>
      <c r="B38" s="66" t="s">
        <v>109</v>
      </c>
      <c r="C38" s="66"/>
      <c r="D38" s="66"/>
      <c r="E38" s="158"/>
    </row>
    <row r="39" spans="1:5" ht="15">
      <c r="A39" s="66"/>
      <c r="B39" s="66"/>
      <c r="C39" s="66" t="s">
        <v>112</v>
      </c>
      <c r="D39" s="66"/>
      <c r="E39" s="158"/>
    </row>
    <row r="40" spans="1:5" ht="15">
      <c r="A40" s="66"/>
      <c r="B40" s="66"/>
      <c r="C40" s="66" t="s">
        <v>113</v>
      </c>
      <c r="D40" s="66"/>
      <c r="E40" s="158"/>
    </row>
    <row r="41" spans="1:5" ht="15">
      <c r="A41" s="66"/>
      <c r="B41" s="66"/>
      <c r="C41" s="66" t="s">
        <v>114</v>
      </c>
      <c r="D41" s="66"/>
      <c r="E41" s="158"/>
    </row>
    <row r="42" spans="1:5" ht="15">
      <c r="A42" s="66"/>
      <c r="B42" s="66"/>
      <c r="C42" s="66" t="s">
        <v>131</v>
      </c>
      <c r="D42" s="66"/>
      <c r="E42" s="158"/>
    </row>
    <row r="43" spans="1:5" ht="15">
      <c r="A43" s="66"/>
      <c r="B43" s="66" t="s">
        <v>85</v>
      </c>
      <c r="C43" s="66"/>
      <c r="D43" s="66"/>
      <c r="E43" s="158"/>
    </row>
    <row r="44" spans="1:5" ht="15">
      <c r="A44" s="66"/>
      <c r="B44" s="66" t="s">
        <v>150</v>
      </c>
      <c r="C44" s="66"/>
      <c r="D44" s="66"/>
      <c r="E44" s="158"/>
    </row>
    <row r="45" spans="1:5" ht="15">
      <c r="A45" s="66"/>
      <c r="B45" s="66" t="s">
        <v>86</v>
      </c>
      <c r="C45" s="66"/>
      <c r="D45" s="66"/>
      <c r="E45" s="158"/>
    </row>
    <row r="46" spans="1:5" ht="15">
      <c r="A46" s="66"/>
      <c r="B46" s="66"/>
      <c r="C46" s="66"/>
      <c r="D46" s="66"/>
      <c r="E46" s="83"/>
    </row>
    <row r="47" spans="1:5" ht="15.75">
      <c r="A47" s="66"/>
      <c r="B47" s="71" t="s">
        <v>87</v>
      </c>
      <c r="C47" s="75"/>
      <c r="D47" s="66"/>
      <c r="E47" s="83"/>
    </row>
    <row r="48" spans="1:5" ht="15">
      <c r="A48" s="66"/>
      <c r="B48" s="66" t="s">
        <v>88</v>
      </c>
      <c r="C48" s="66"/>
      <c r="D48" s="66"/>
      <c r="E48" s="158"/>
    </row>
    <row r="49" spans="1:5" ht="15">
      <c r="A49" s="66"/>
      <c r="B49" s="66" t="s">
        <v>90</v>
      </c>
      <c r="C49" s="66"/>
      <c r="D49" s="66"/>
      <c r="E49" s="158"/>
    </row>
    <row r="50" spans="1:5" ht="15">
      <c r="A50" s="66"/>
      <c r="B50" s="66" t="s">
        <v>132</v>
      </c>
      <c r="C50" s="66"/>
      <c r="D50" s="66"/>
      <c r="E50" s="158"/>
    </row>
    <row r="51" spans="1:5" ht="15">
      <c r="A51" s="66"/>
      <c r="B51" s="66" t="s">
        <v>89</v>
      </c>
      <c r="C51" s="66"/>
      <c r="D51" s="66"/>
      <c r="E51" s="158"/>
    </row>
    <row r="52" spans="1:5" ht="15">
      <c r="A52" s="66"/>
      <c r="B52" s="66"/>
      <c r="C52" s="66" t="s">
        <v>133</v>
      </c>
      <c r="D52" s="66"/>
      <c r="E52" s="159"/>
    </row>
    <row r="53" spans="1:5" ht="15">
      <c r="A53" s="66"/>
      <c r="B53" s="66" t="s">
        <v>115</v>
      </c>
      <c r="C53" s="66"/>
      <c r="D53" s="66"/>
      <c r="E53" s="158"/>
    </row>
    <row r="54" spans="1:5" s="72" customFormat="1" ht="15">
      <c r="A54" s="76"/>
      <c r="B54" s="76"/>
      <c r="C54" s="76" t="s">
        <v>134</v>
      </c>
      <c r="D54" s="76"/>
      <c r="E54" s="159"/>
    </row>
    <row r="55" spans="1:5" s="72" customFormat="1" ht="15">
      <c r="A55" s="76"/>
      <c r="B55" s="76" t="s">
        <v>201</v>
      </c>
      <c r="C55" s="76"/>
      <c r="D55" s="76"/>
      <c r="E55" s="158"/>
    </row>
    <row r="56" spans="1:5" s="72" customFormat="1" ht="15">
      <c r="A56" s="76"/>
      <c r="B56" s="76" t="s">
        <v>116</v>
      </c>
      <c r="C56" s="76"/>
      <c r="D56" s="76"/>
      <c r="E56" s="158"/>
    </row>
    <row r="57" spans="1:5" s="72" customFormat="1" ht="15">
      <c r="A57" s="76"/>
      <c r="B57" s="76" t="s">
        <v>137</v>
      </c>
      <c r="C57" s="76"/>
      <c r="D57" s="76"/>
      <c r="E57" s="158"/>
    </row>
    <row r="58" spans="1:5" s="72" customFormat="1" ht="15">
      <c r="A58" s="76"/>
      <c r="B58" s="76" t="s">
        <v>135</v>
      </c>
      <c r="C58" s="76"/>
      <c r="D58" s="76"/>
      <c r="E58" s="158"/>
    </row>
    <row r="59" spans="1:5" s="72" customFormat="1" ht="15">
      <c r="A59" s="76"/>
      <c r="B59" s="66" t="s">
        <v>117</v>
      </c>
      <c r="C59" s="76"/>
      <c r="D59" s="76"/>
      <c r="E59" s="158"/>
    </row>
    <row r="60" spans="1:5" ht="15">
      <c r="A60" s="66"/>
      <c r="B60" s="66" t="s">
        <v>151</v>
      </c>
      <c r="C60" s="66"/>
      <c r="D60" s="66"/>
      <c r="E60" s="158"/>
    </row>
    <row r="61" spans="1:5" ht="15">
      <c r="A61" s="66"/>
      <c r="B61" s="66"/>
      <c r="C61" s="66"/>
      <c r="D61" s="66"/>
      <c r="E61" s="83"/>
    </row>
    <row r="62" spans="1:5" ht="15.75">
      <c r="A62" s="66"/>
      <c r="B62" s="71" t="s">
        <v>91</v>
      </c>
      <c r="C62" s="75"/>
      <c r="D62" s="66"/>
      <c r="E62" s="83"/>
    </row>
    <row r="63" spans="1:5" ht="15">
      <c r="A63" s="66"/>
      <c r="B63" s="66" t="s">
        <v>92</v>
      </c>
      <c r="C63" s="66"/>
      <c r="D63" s="66"/>
      <c r="E63" s="158"/>
    </row>
    <row r="64" spans="1:5" ht="15">
      <c r="A64" s="66"/>
      <c r="B64" s="66" t="s">
        <v>138</v>
      </c>
      <c r="C64" s="66"/>
      <c r="D64" s="66"/>
      <c r="E64" s="158"/>
    </row>
    <row r="65" spans="1:5" ht="15">
      <c r="A65" s="66"/>
      <c r="B65" s="66"/>
      <c r="C65" s="66" t="s">
        <v>139</v>
      </c>
      <c r="D65" s="66"/>
      <c r="E65" s="158"/>
    </row>
    <row r="66" spans="1:5" ht="15">
      <c r="A66" s="66"/>
      <c r="B66" s="66" t="s">
        <v>93</v>
      </c>
      <c r="C66" s="66"/>
      <c r="D66" s="66"/>
      <c r="E66" s="158"/>
    </row>
    <row r="67" spans="1:5" ht="15">
      <c r="A67" s="66"/>
      <c r="B67" s="66" t="s">
        <v>118</v>
      </c>
      <c r="C67" s="66"/>
      <c r="D67" s="66"/>
      <c r="E67" s="158"/>
    </row>
    <row r="68" spans="1:5" ht="15">
      <c r="A68" s="66"/>
      <c r="B68" s="66" t="s">
        <v>94</v>
      </c>
      <c r="C68" s="66"/>
      <c r="D68" s="66"/>
      <c r="E68" s="158"/>
    </row>
    <row r="69" spans="1:5" ht="15">
      <c r="A69" s="66"/>
      <c r="B69" s="66" t="s">
        <v>119</v>
      </c>
      <c r="C69" s="66"/>
      <c r="D69" s="66"/>
      <c r="E69" s="158"/>
    </row>
    <row r="70" spans="1:5" ht="15">
      <c r="A70" s="66"/>
      <c r="B70" s="66" t="s">
        <v>136</v>
      </c>
      <c r="C70" s="66"/>
      <c r="D70" s="66"/>
      <c r="E70" s="158"/>
    </row>
    <row r="71" spans="1:5" ht="15">
      <c r="A71" s="66"/>
      <c r="B71" s="66"/>
      <c r="C71" s="66"/>
      <c r="D71" s="66"/>
      <c r="E71" s="83"/>
    </row>
    <row r="72" spans="1:5" ht="15.75">
      <c r="A72" s="66"/>
      <c r="B72" s="71" t="s">
        <v>95</v>
      </c>
      <c r="C72" s="75"/>
      <c r="D72" s="66"/>
      <c r="E72" s="83"/>
    </row>
    <row r="73" spans="1:5" ht="15">
      <c r="A73" s="66"/>
      <c r="B73" s="66" t="s">
        <v>96</v>
      </c>
      <c r="C73" s="66"/>
      <c r="D73" s="66"/>
      <c r="E73" s="158"/>
    </row>
    <row r="74" spans="1:5" ht="15">
      <c r="A74" s="66"/>
      <c r="B74" s="66" t="s">
        <v>97</v>
      </c>
      <c r="C74" s="66"/>
      <c r="D74" s="66"/>
      <c r="E74" s="158"/>
    </row>
    <row r="75" spans="1:5" ht="15">
      <c r="A75" s="66"/>
      <c r="B75" s="66"/>
      <c r="C75" s="66"/>
      <c r="D75" s="66"/>
      <c r="E75" s="83"/>
    </row>
    <row r="76" spans="1:5" ht="15.75">
      <c r="A76" s="66"/>
      <c r="B76" s="71" t="s">
        <v>98</v>
      </c>
      <c r="C76" s="75"/>
      <c r="D76" s="66"/>
      <c r="E76" s="83"/>
    </row>
    <row r="77" spans="1:5" ht="15">
      <c r="A77" s="66"/>
      <c r="B77" s="66" t="s">
        <v>99</v>
      </c>
      <c r="C77" s="66"/>
      <c r="D77" s="66"/>
      <c r="E77" s="158"/>
    </row>
    <row r="78" spans="1:5" ht="15">
      <c r="A78" s="66"/>
      <c r="B78" s="66" t="s">
        <v>120</v>
      </c>
      <c r="C78" s="66"/>
      <c r="D78" s="66"/>
      <c r="E78" s="158"/>
    </row>
    <row r="79" spans="1:5" ht="15">
      <c r="A79" s="66"/>
      <c r="B79" s="66"/>
      <c r="C79" s="66"/>
      <c r="D79" s="66"/>
      <c r="E79" s="83"/>
    </row>
    <row r="80" spans="1:5" ht="15.75">
      <c r="A80" s="66"/>
      <c r="B80" s="71" t="s">
        <v>100</v>
      </c>
      <c r="C80" s="75"/>
      <c r="D80" s="66"/>
      <c r="E80" s="83"/>
    </row>
    <row r="81" spans="1:5" ht="15">
      <c r="A81" s="66"/>
      <c r="B81" s="66" t="s">
        <v>101</v>
      </c>
      <c r="C81" s="66"/>
      <c r="D81" s="66"/>
      <c r="E81" s="158"/>
    </row>
    <row r="82" spans="1:5" ht="15">
      <c r="A82" s="66"/>
      <c r="B82" s="66" t="s">
        <v>102</v>
      </c>
      <c r="C82" s="66"/>
      <c r="D82" s="66"/>
      <c r="E82" s="158"/>
    </row>
    <row r="83" spans="1:5" ht="15">
      <c r="A83" s="66"/>
      <c r="B83" s="66"/>
      <c r="C83" s="66"/>
      <c r="D83" s="66"/>
      <c r="E83" s="66"/>
    </row>
    <row r="84" spans="1:5" ht="15">
      <c r="A84" s="66"/>
      <c r="B84" s="66" t="s">
        <v>103</v>
      </c>
      <c r="C84" s="66"/>
      <c r="D84" s="66"/>
      <c r="E84" s="66"/>
    </row>
    <row r="85" spans="1:5" ht="15">
      <c r="A85" s="66"/>
      <c r="B85" s="66"/>
      <c r="C85" s="66"/>
      <c r="D85" s="66"/>
      <c r="E85" s="66"/>
    </row>
    <row r="86" spans="1:5" ht="15">
      <c r="A86" s="66"/>
      <c r="B86" s="66"/>
      <c r="C86" s="66"/>
      <c r="D86" s="66"/>
      <c r="E86" s="66"/>
    </row>
    <row r="87" spans="1:5" ht="15">
      <c r="A87" s="66"/>
      <c r="B87" s="66"/>
      <c r="C87" s="66"/>
      <c r="D87" s="66"/>
      <c r="E87" s="66"/>
    </row>
    <row r="88" spans="1:5" ht="15">
      <c r="A88" s="66"/>
      <c r="B88" s="66"/>
      <c r="C88" s="66"/>
      <c r="D88" s="66"/>
      <c r="E88" s="66"/>
    </row>
    <row r="89" spans="1:5" ht="15">
      <c r="A89" s="66"/>
      <c r="B89" s="66"/>
      <c r="C89" s="66"/>
      <c r="D89" s="66"/>
      <c r="E89" s="66"/>
    </row>
    <row r="90" spans="1:5" ht="15">
      <c r="A90" s="66"/>
      <c r="B90" s="66"/>
      <c r="C90" s="66"/>
      <c r="D90" s="66"/>
      <c r="E90" s="66"/>
    </row>
    <row r="91" spans="1:5" ht="15">
      <c r="A91" s="66"/>
      <c r="B91" s="66"/>
      <c r="C91" s="66"/>
      <c r="D91" s="66"/>
      <c r="E91" s="66"/>
    </row>
    <row r="92" spans="1:5" ht="15">
      <c r="A92" s="66"/>
      <c r="B92" s="66"/>
      <c r="C92" s="66"/>
      <c r="D92" s="66"/>
      <c r="E92" s="66"/>
    </row>
    <row r="93" spans="1:5" ht="15">
      <c r="A93" s="66"/>
      <c r="B93" s="66"/>
      <c r="C93" s="66"/>
      <c r="D93" s="66"/>
      <c r="E93" s="66"/>
    </row>
    <row r="94" spans="1:5" ht="15">
      <c r="A94" s="66"/>
      <c r="B94" s="66"/>
      <c r="C94" s="66"/>
      <c r="D94" s="66"/>
      <c r="E94" s="66"/>
    </row>
  </sheetData>
  <pageMargins left="0.7" right="0.7" top="0.75" bottom="0.75" header="0.3" footer="0.3"/>
  <pageSetup scale="74" fitToHeight="3" orientation="portrait" horizontalDpi="1200" verticalDpi="1200" r:id="rId1"/>
  <rowBreaks count="1" manualBreakCount="1">
    <brk id="60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topLeftCell="A4" zoomScale="60" zoomScaleNormal="60" workbookViewId="0">
      <selection activeCell="D18" sqref="D18"/>
    </sheetView>
  </sheetViews>
  <sheetFormatPr defaultRowHeight="12.75"/>
  <cols>
    <col min="1" max="1" width="6" customWidth="1"/>
    <col min="2" max="2" width="35.7109375" customWidth="1"/>
    <col min="3" max="3" width="14.5703125" customWidth="1"/>
    <col min="4" max="4" width="9" customWidth="1"/>
    <col min="5" max="6" width="5.28515625" customWidth="1"/>
    <col min="7" max="7" width="16.85546875" customWidth="1"/>
    <col min="8" max="8" width="31.42578125" customWidth="1"/>
    <col min="9" max="9" width="6.140625" customWidth="1"/>
    <col min="10" max="10" width="10.85546875" customWidth="1"/>
  </cols>
  <sheetData>
    <row r="1" spans="1:13" ht="13.5" thickBot="1"/>
    <row r="2" spans="1:13">
      <c r="B2" s="15" t="s">
        <v>140</v>
      </c>
      <c r="C2" s="96"/>
      <c r="D2" s="96"/>
      <c r="E2" s="16"/>
      <c r="F2" s="16"/>
      <c r="G2" s="16"/>
      <c r="H2" s="16"/>
      <c r="I2" s="16"/>
      <c r="J2" s="17"/>
      <c r="K2" s="24" t="s">
        <v>10</v>
      </c>
      <c r="L2" s="14"/>
      <c r="M2" s="14"/>
    </row>
    <row r="3" spans="1:13">
      <c r="B3" s="18"/>
      <c r="C3" s="97"/>
      <c r="D3" s="284" t="s">
        <v>243</v>
      </c>
      <c r="E3" s="19"/>
      <c r="F3" s="19"/>
      <c r="G3" s="19"/>
      <c r="H3" s="19"/>
      <c r="I3" s="19"/>
      <c r="J3" s="20"/>
      <c r="K3" s="24" t="s">
        <v>10</v>
      </c>
      <c r="L3" s="14"/>
      <c r="M3" s="14"/>
    </row>
    <row r="4" spans="1:13" ht="13.5" thickBot="1">
      <c r="B4" s="21"/>
      <c r="C4" s="98"/>
      <c r="D4" s="285" t="s">
        <v>242</v>
      </c>
      <c r="E4" s="22"/>
      <c r="F4" s="22"/>
      <c r="G4" s="22"/>
      <c r="H4" s="22"/>
      <c r="I4" s="22"/>
      <c r="J4" s="23"/>
      <c r="K4" s="24" t="s">
        <v>10</v>
      </c>
      <c r="L4" s="14"/>
      <c r="M4" s="14"/>
    </row>
    <row r="5" spans="1:13">
      <c r="J5" s="72"/>
      <c r="K5" s="25" t="s">
        <v>10</v>
      </c>
    </row>
    <row r="6" spans="1:13" ht="16.5" thickBot="1">
      <c r="B6" s="91" t="s">
        <v>142</v>
      </c>
      <c r="C6" s="102"/>
      <c r="D6" s="232" t="s">
        <v>4</v>
      </c>
      <c r="E6" s="77"/>
      <c r="F6" s="77"/>
      <c r="G6" s="91" t="s">
        <v>212</v>
      </c>
      <c r="H6" s="233"/>
      <c r="I6" s="233"/>
      <c r="J6" s="235"/>
    </row>
    <row r="7" spans="1:13" ht="30" customHeight="1" thickTop="1">
      <c r="B7" s="92" t="s">
        <v>219</v>
      </c>
      <c r="C7" s="101"/>
      <c r="D7" s="231">
        <v>1</v>
      </c>
      <c r="E7" s="72"/>
      <c r="F7" s="72"/>
      <c r="G7" s="69"/>
      <c r="H7" s="234"/>
      <c r="I7" s="234"/>
      <c r="J7" s="57"/>
    </row>
    <row r="8" spans="1:13" ht="30" customHeight="1">
      <c r="B8" s="69" t="s">
        <v>203</v>
      </c>
      <c r="C8" s="75"/>
      <c r="D8" s="230">
        <v>1</v>
      </c>
      <c r="E8" s="72"/>
      <c r="F8" s="72"/>
      <c r="G8" s="69" t="s">
        <v>205</v>
      </c>
      <c r="H8" s="234" t="s">
        <v>218</v>
      </c>
      <c r="I8" s="234"/>
      <c r="J8" s="3"/>
    </row>
    <row r="9" spans="1:13" ht="30" customHeight="1">
      <c r="A9" s="66"/>
      <c r="B9" s="69" t="s">
        <v>209</v>
      </c>
      <c r="C9" s="75"/>
      <c r="D9" s="230">
        <v>1</v>
      </c>
      <c r="E9" s="76"/>
      <c r="F9" s="76"/>
      <c r="G9" s="69" t="s">
        <v>206</v>
      </c>
      <c r="H9" s="234" t="s">
        <v>229</v>
      </c>
      <c r="I9" s="234"/>
      <c r="J9" s="3"/>
    </row>
    <row r="10" spans="1:13" ht="30" customHeight="1">
      <c r="A10" s="66"/>
      <c r="B10" s="69" t="s">
        <v>220</v>
      </c>
      <c r="C10" s="75"/>
      <c r="D10" s="230">
        <v>1</v>
      </c>
      <c r="E10" s="76"/>
      <c r="F10" s="76"/>
      <c r="G10" s="69" t="s">
        <v>227</v>
      </c>
      <c r="H10" s="234" t="s">
        <v>228</v>
      </c>
      <c r="I10" s="234"/>
      <c r="J10" s="3"/>
    </row>
    <row r="11" spans="1:13" ht="30" customHeight="1">
      <c r="A11" s="66"/>
      <c r="B11" s="69" t="s">
        <v>221</v>
      </c>
      <c r="C11" s="75"/>
      <c r="D11" s="230">
        <v>1</v>
      </c>
      <c r="E11" s="66"/>
      <c r="F11" s="66"/>
      <c r="G11" s="69" t="s">
        <v>226</v>
      </c>
      <c r="H11" s="234"/>
      <c r="I11" s="234"/>
      <c r="J11" s="3"/>
    </row>
    <row r="12" spans="1:13" ht="30" customHeight="1">
      <c r="A12" s="66"/>
      <c r="B12" s="69" t="s">
        <v>202</v>
      </c>
      <c r="C12" s="75"/>
      <c r="D12" s="230">
        <v>1</v>
      </c>
      <c r="E12" s="66"/>
      <c r="F12" s="66"/>
      <c r="G12" s="69" t="s">
        <v>225</v>
      </c>
      <c r="H12" s="234" t="s">
        <v>244</v>
      </c>
      <c r="I12" s="234"/>
      <c r="J12" s="3"/>
    </row>
    <row r="13" spans="1:13" ht="30" customHeight="1">
      <c r="A13" s="66"/>
      <c r="B13" s="69" t="s">
        <v>222</v>
      </c>
      <c r="C13" s="75"/>
      <c r="D13" s="230">
        <v>1</v>
      </c>
      <c r="E13" s="66"/>
      <c r="F13" s="66"/>
      <c r="G13" s="69" t="s">
        <v>223</v>
      </c>
      <c r="H13" s="234" t="s">
        <v>224</v>
      </c>
      <c r="I13" s="234"/>
      <c r="J13" s="3"/>
    </row>
    <row r="14" spans="1:13" ht="30" customHeight="1">
      <c r="A14" s="66"/>
      <c r="B14" s="69" t="s">
        <v>276</v>
      </c>
      <c r="C14" s="75"/>
      <c r="D14" s="230">
        <v>1</v>
      </c>
      <c r="E14" s="66"/>
      <c r="F14" s="66"/>
      <c r="G14" s="69" t="s">
        <v>245</v>
      </c>
      <c r="H14" s="234" t="s">
        <v>246</v>
      </c>
      <c r="I14" s="234"/>
      <c r="J14" s="3"/>
    </row>
    <row r="15" spans="1:13" ht="30" customHeight="1">
      <c r="A15" s="66"/>
      <c r="B15" s="69" t="s">
        <v>277</v>
      </c>
      <c r="C15" s="75"/>
      <c r="D15" s="230">
        <v>1</v>
      </c>
      <c r="E15" s="66"/>
      <c r="F15" s="66"/>
      <c r="G15" s="69"/>
      <c r="H15" s="234"/>
      <c r="I15" s="234"/>
      <c r="J15" s="3"/>
    </row>
    <row r="16" spans="1:13" ht="30" customHeight="1">
      <c r="A16" s="66"/>
      <c r="B16" s="69" t="s">
        <v>288</v>
      </c>
      <c r="C16" s="75"/>
      <c r="D16" s="230">
        <v>1</v>
      </c>
      <c r="E16" s="66"/>
      <c r="F16" s="66"/>
      <c r="G16" s="69"/>
      <c r="H16" s="234"/>
      <c r="I16" s="234"/>
      <c r="J16" s="3"/>
    </row>
    <row r="17" spans="1:10" ht="30" customHeight="1">
      <c r="A17" s="66"/>
      <c r="B17" s="69"/>
      <c r="C17" s="75"/>
      <c r="D17" s="230"/>
      <c r="E17" s="66"/>
      <c r="F17" s="66"/>
      <c r="G17" s="69"/>
      <c r="H17" s="234"/>
      <c r="I17" s="234"/>
      <c r="J17" s="3"/>
    </row>
    <row r="18" spans="1:10" ht="30" customHeight="1">
      <c r="B18" s="7"/>
      <c r="C18" s="68"/>
      <c r="D18" s="3"/>
      <c r="G18" s="69"/>
      <c r="H18" s="234"/>
      <c r="I18" s="234"/>
      <c r="J18" s="3"/>
    </row>
    <row r="19" spans="1:10" ht="30" customHeight="1">
      <c r="B19" s="7"/>
      <c r="C19" s="68"/>
      <c r="D19" s="3"/>
      <c r="G19" s="7"/>
      <c r="H19" s="73"/>
      <c r="I19" s="73"/>
      <c r="J19" s="3"/>
    </row>
    <row r="20" spans="1:10" ht="30" customHeight="1">
      <c r="B20" s="7"/>
      <c r="C20" s="68"/>
      <c r="D20" s="3"/>
      <c r="G20" s="7"/>
      <c r="H20" s="73"/>
      <c r="I20" s="73"/>
      <c r="J20" s="3"/>
    </row>
    <row r="21" spans="1:10" ht="30" customHeight="1">
      <c r="B21" s="7" t="s">
        <v>12</v>
      </c>
      <c r="C21" s="68"/>
      <c r="D21" s="269">
        <f>SUM(D7:D20)</f>
        <v>10</v>
      </c>
      <c r="G21" s="7"/>
      <c r="H21" s="73"/>
      <c r="I21" s="73"/>
      <c r="J21" s="3"/>
    </row>
    <row r="22" spans="1:10" ht="15.95" customHeight="1">
      <c r="B22" s="72"/>
      <c r="C22" s="72"/>
      <c r="D22" s="72"/>
      <c r="G22" s="72"/>
      <c r="H22" s="72"/>
      <c r="I22" s="72"/>
      <c r="J22" s="94"/>
    </row>
    <row r="23" spans="1:10">
      <c r="J23" s="93"/>
    </row>
    <row r="24" spans="1:10" ht="15.75">
      <c r="B24" s="103" t="s">
        <v>141</v>
      </c>
      <c r="C24" s="104"/>
      <c r="D24" s="229"/>
      <c r="E24" s="90" t="s">
        <v>20</v>
      </c>
      <c r="F24" s="105"/>
      <c r="G24" s="89" t="s">
        <v>143</v>
      </c>
      <c r="H24" s="130"/>
      <c r="I24" s="237"/>
      <c r="J24" s="236"/>
    </row>
    <row r="25" spans="1:10" ht="13.5" thickBot="1">
      <c r="B25" s="86" t="s">
        <v>39</v>
      </c>
      <c r="C25" s="99"/>
      <c r="D25" s="116" t="s">
        <v>4</v>
      </c>
      <c r="E25" s="106" t="s">
        <v>145</v>
      </c>
      <c r="F25" s="107"/>
      <c r="G25" s="87" t="s">
        <v>144</v>
      </c>
      <c r="H25" s="106" t="s">
        <v>42</v>
      </c>
      <c r="I25" s="107"/>
      <c r="J25" s="85"/>
    </row>
    <row r="26" spans="1:10" ht="30" customHeight="1" thickTop="1">
      <c r="B26" s="247" t="s">
        <v>205</v>
      </c>
      <c r="C26" s="93"/>
      <c r="D26" s="57">
        <v>1</v>
      </c>
      <c r="E26" s="164"/>
      <c r="F26" s="272" t="s">
        <v>210</v>
      </c>
      <c r="G26" s="161" t="s">
        <v>210</v>
      </c>
      <c r="H26" s="273" t="s">
        <v>218</v>
      </c>
      <c r="I26" s="238"/>
      <c r="J26" s="88"/>
    </row>
    <row r="27" spans="1:10" ht="30" customHeight="1">
      <c r="B27" s="270" t="s">
        <v>206</v>
      </c>
      <c r="C27" s="73"/>
      <c r="D27" s="3">
        <v>1</v>
      </c>
      <c r="E27" s="162"/>
      <c r="F27" s="271" t="s">
        <v>210</v>
      </c>
      <c r="G27" s="4" t="s">
        <v>210</v>
      </c>
      <c r="H27" s="274" t="s">
        <v>229</v>
      </c>
      <c r="I27" s="239"/>
      <c r="J27" s="3"/>
    </row>
    <row r="28" spans="1:10" ht="30" customHeight="1">
      <c r="B28" s="270" t="s">
        <v>223</v>
      </c>
      <c r="C28" s="73"/>
      <c r="D28" s="3">
        <v>1</v>
      </c>
      <c r="E28" s="162"/>
      <c r="F28" s="163" t="s">
        <v>210</v>
      </c>
      <c r="G28" s="4" t="s">
        <v>210</v>
      </c>
      <c r="H28" s="274" t="s">
        <v>224</v>
      </c>
      <c r="I28" s="239"/>
      <c r="J28" s="3"/>
    </row>
    <row r="29" spans="1:10" ht="30" customHeight="1">
      <c r="B29" s="7" t="s">
        <v>278</v>
      </c>
      <c r="C29" s="73"/>
      <c r="D29" s="3">
        <v>1</v>
      </c>
      <c r="E29" s="162"/>
      <c r="F29" s="163" t="s">
        <v>210</v>
      </c>
      <c r="G29" s="4" t="s">
        <v>210</v>
      </c>
      <c r="H29" s="8" t="s">
        <v>279</v>
      </c>
      <c r="I29" s="239"/>
      <c r="J29" s="3"/>
    </row>
    <row r="30" spans="1:10" ht="30" customHeight="1">
      <c r="B30" s="7"/>
      <c r="C30" s="73"/>
      <c r="D30" s="3"/>
      <c r="E30" s="162"/>
      <c r="F30" s="163"/>
      <c r="G30" s="4"/>
      <c r="H30" s="8"/>
      <c r="I30" s="239"/>
      <c r="J30" s="3"/>
    </row>
    <row r="31" spans="1:10" ht="30" customHeight="1">
      <c r="B31" s="7"/>
      <c r="C31" s="73"/>
      <c r="D31" s="3"/>
      <c r="E31" s="162"/>
      <c r="F31" s="163"/>
      <c r="G31" s="4"/>
      <c r="H31" s="8"/>
      <c r="I31" s="239"/>
      <c r="J31" s="3"/>
    </row>
    <row r="32" spans="1:10" ht="30" customHeight="1">
      <c r="B32" s="7"/>
      <c r="C32" s="73"/>
      <c r="D32" s="3"/>
      <c r="E32" s="162"/>
      <c r="F32" s="163"/>
      <c r="G32" s="4"/>
      <c r="H32" s="8"/>
      <c r="I32" s="239"/>
      <c r="J32" s="3"/>
    </row>
    <row r="33" spans="2:10" ht="30" customHeight="1">
      <c r="B33" s="7"/>
      <c r="C33" s="73"/>
      <c r="D33" s="3"/>
      <c r="E33" s="162"/>
      <c r="F33" s="163"/>
      <c r="G33" s="4"/>
      <c r="H33" s="8"/>
      <c r="I33" s="239"/>
      <c r="J33" s="3"/>
    </row>
    <row r="34" spans="2:10" ht="30" customHeight="1">
      <c r="B34" s="7"/>
      <c r="C34" s="73"/>
      <c r="D34" s="3"/>
      <c r="E34" s="162"/>
      <c r="F34" s="163"/>
      <c r="G34" s="4"/>
      <c r="H34" s="8"/>
      <c r="I34" s="239"/>
      <c r="J34" s="3"/>
    </row>
    <row r="35" spans="2:10" ht="30" customHeight="1">
      <c r="B35" s="7"/>
      <c r="C35" s="73"/>
      <c r="D35" s="3"/>
      <c r="E35" s="162"/>
      <c r="F35" s="163"/>
      <c r="G35" s="4"/>
      <c r="H35" s="8"/>
      <c r="I35" s="239"/>
      <c r="J35" s="3"/>
    </row>
    <row r="36" spans="2:10" ht="30" customHeight="1">
      <c r="B36" s="7"/>
      <c r="C36" s="73"/>
      <c r="D36" s="3"/>
      <c r="E36" s="162"/>
      <c r="F36" s="163"/>
      <c r="G36" s="4"/>
      <c r="H36" s="8"/>
      <c r="I36" s="239"/>
      <c r="J36" s="3"/>
    </row>
    <row r="37" spans="2:10" ht="30" customHeight="1">
      <c r="B37" s="7"/>
      <c r="C37" s="73"/>
      <c r="D37" s="3"/>
      <c r="E37" s="162"/>
      <c r="F37" s="163"/>
      <c r="G37" s="4"/>
      <c r="H37" s="8"/>
      <c r="I37" s="239"/>
      <c r="J37" s="3"/>
    </row>
    <row r="38" spans="2:10" ht="30" customHeight="1">
      <c r="B38" s="7"/>
      <c r="C38" s="73"/>
      <c r="D38" s="3"/>
      <c r="E38" s="162"/>
      <c r="F38" s="163"/>
      <c r="G38" s="4"/>
      <c r="H38" s="8"/>
      <c r="I38" s="239"/>
      <c r="J38" s="3"/>
    </row>
    <row r="39" spans="2:10" ht="30" customHeight="1">
      <c r="B39" s="7"/>
      <c r="C39" s="73"/>
      <c r="D39" s="3"/>
      <c r="E39" s="162"/>
      <c r="F39" s="163"/>
      <c r="G39" s="4"/>
      <c r="H39" s="8"/>
      <c r="I39" s="239"/>
      <c r="J39" s="3"/>
    </row>
    <row r="40" spans="2:10" ht="30" customHeight="1">
      <c r="B40" s="270" t="s">
        <v>13</v>
      </c>
      <c r="C40" s="73"/>
      <c r="D40" s="3">
        <f>SUM(D26:D39)</f>
        <v>4</v>
      </c>
      <c r="E40" s="162"/>
      <c r="F40" s="163"/>
      <c r="G40" s="4"/>
      <c r="H40" s="8"/>
      <c r="I40" s="239"/>
      <c r="J40" s="3"/>
    </row>
    <row r="41" spans="2:10" ht="15.95" customHeight="1"/>
    <row r="42" spans="2:10" ht="15.95" customHeight="1">
      <c r="C42" t="s">
        <v>200</v>
      </c>
      <c r="D42" s="240">
        <f>SUM(D26:D39)+SUM(D7:D20)</f>
        <v>14</v>
      </c>
    </row>
    <row r="43" spans="2:10" ht="15.95" customHeight="1"/>
    <row r="44" spans="2:10" ht="15.95" customHeight="1"/>
  </sheetData>
  <pageMargins left="0.7" right="0.7" top="0.75" bottom="0.75" header="0.3" footer="0.3"/>
  <pageSetup scale="90" orientation="landscape" r:id="rId1"/>
  <rowBreaks count="1" manualBreakCount="1">
    <brk id="22" min="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J40"/>
  <sheetViews>
    <sheetView topLeftCell="A10" zoomScaleNormal="100" workbookViewId="0">
      <selection activeCell="B5" sqref="B5"/>
    </sheetView>
  </sheetViews>
  <sheetFormatPr defaultRowHeight="12.75"/>
  <cols>
    <col min="1" max="1" width="4.85546875" customWidth="1"/>
    <col min="2" max="2" width="10.140625" customWidth="1"/>
    <col min="3" max="3" width="4.85546875" customWidth="1"/>
    <col min="4" max="4" width="11.140625" customWidth="1"/>
    <col min="5" max="5" width="5" customWidth="1"/>
    <col min="6" max="6" width="11.85546875" customWidth="1"/>
    <col min="7" max="7" width="22.42578125" customWidth="1"/>
    <col min="8" max="8" width="14.42578125" customWidth="1"/>
    <col min="9" max="9" width="17.28515625" customWidth="1"/>
    <col min="10" max="10" width="2.28515625" customWidth="1"/>
  </cols>
  <sheetData>
    <row r="1" spans="2:10" ht="13.5" thickBot="1"/>
    <row r="2" spans="2:10">
      <c r="B2" s="15" t="s">
        <v>170</v>
      </c>
      <c r="C2" s="96"/>
      <c r="D2" s="96"/>
      <c r="E2" s="96"/>
      <c r="F2" s="96"/>
      <c r="G2" s="16"/>
      <c r="H2" s="16"/>
      <c r="I2" s="16"/>
      <c r="J2" s="17"/>
    </row>
    <row r="3" spans="2:10">
      <c r="B3" s="18" t="s">
        <v>243</v>
      </c>
      <c r="C3" s="97"/>
      <c r="D3" s="97"/>
      <c r="E3" s="97"/>
      <c r="F3" s="97"/>
      <c r="G3" s="19"/>
      <c r="H3" s="19"/>
      <c r="I3" s="19"/>
      <c r="J3" s="20"/>
    </row>
    <row r="4" spans="2:10" ht="13.5" thickBot="1">
      <c r="B4" s="21" t="s">
        <v>242</v>
      </c>
      <c r="C4" s="98"/>
      <c r="D4" s="98"/>
      <c r="E4" s="98"/>
      <c r="F4" s="98"/>
      <c r="G4" s="22"/>
      <c r="H4" s="22"/>
      <c r="I4" s="22"/>
      <c r="J4" s="23"/>
    </row>
    <row r="6" spans="2:10" ht="15">
      <c r="B6" s="146" t="s">
        <v>175</v>
      </c>
      <c r="C6" s="147"/>
      <c r="D6" s="148" t="s">
        <v>230</v>
      </c>
      <c r="E6" s="148"/>
      <c r="F6" s="149"/>
      <c r="G6" s="149"/>
      <c r="H6" s="149"/>
      <c r="I6" s="150"/>
    </row>
    <row r="7" spans="2:10" ht="15">
      <c r="B7" s="151" t="s">
        <v>176</v>
      </c>
      <c r="C7" s="152"/>
      <c r="D7" s="153">
        <v>41201</v>
      </c>
      <c r="E7" s="153"/>
      <c r="F7" s="154"/>
      <c r="G7" s="155"/>
      <c r="H7" s="155"/>
      <c r="I7" s="156"/>
    </row>
    <row r="8" spans="2:10">
      <c r="B8" s="89" t="s">
        <v>171</v>
      </c>
      <c r="C8" s="89"/>
      <c r="D8" s="89" t="s">
        <v>173</v>
      </c>
      <c r="E8" s="130"/>
      <c r="F8" s="137"/>
      <c r="G8" s="125"/>
      <c r="H8" s="126"/>
      <c r="I8" s="142"/>
    </row>
    <row r="9" spans="2:10" ht="13.5" thickBot="1">
      <c r="B9" s="123" t="s">
        <v>172</v>
      </c>
      <c r="C9" s="123"/>
      <c r="D9" s="124" t="s">
        <v>172</v>
      </c>
      <c r="E9" s="131"/>
      <c r="F9" s="138" t="s">
        <v>168</v>
      </c>
      <c r="G9" s="99"/>
      <c r="H9" s="127"/>
      <c r="I9" s="143" t="s">
        <v>174</v>
      </c>
    </row>
    <row r="10" spans="2:10" ht="13.5" thickTop="1">
      <c r="B10" s="129">
        <v>0.25</v>
      </c>
      <c r="C10" s="243" t="s">
        <v>181</v>
      </c>
      <c r="D10" s="128">
        <v>0.29166666666666669</v>
      </c>
      <c r="E10" s="244" t="s">
        <v>181</v>
      </c>
      <c r="F10" s="139" t="s">
        <v>177</v>
      </c>
      <c r="G10" s="93"/>
      <c r="H10" s="95"/>
      <c r="I10" s="144"/>
    </row>
    <row r="11" spans="2:10">
      <c r="B11" s="129">
        <v>0.29166666666666669</v>
      </c>
      <c r="C11" s="243" t="s">
        <v>181</v>
      </c>
      <c r="D11" s="129">
        <v>0.29166666666666669</v>
      </c>
      <c r="E11" s="243" t="s">
        <v>181</v>
      </c>
      <c r="F11" s="140" t="s">
        <v>178</v>
      </c>
      <c r="G11" s="73"/>
      <c r="H11" s="68"/>
      <c r="I11" s="145"/>
    </row>
    <row r="12" spans="2:10">
      <c r="B12" s="129">
        <v>0.39583333333333331</v>
      </c>
      <c r="C12" s="242" t="s">
        <v>181</v>
      </c>
      <c r="D12" s="129">
        <v>0.39583333333333331</v>
      </c>
      <c r="E12" s="275" t="s">
        <v>181</v>
      </c>
      <c r="F12" s="160" t="s">
        <v>231</v>
      </c>
      <c r="G12" s="73"/>
      <c r="H12" s="68"/>
      <c r="I12" s="145"/>
    </row>
    <row r="13" spans="2:10">
      <c r="B13" s="4"/>
      <c r="C13" s="4"/>
      <c r="D13" s="109"/>
      <c r="E13" s="132"/>
      <c r="F13" s="160" t="s">
        <v>162</v>
      </c>
      <c r="G13" s="73"/>
      <c r="H13" s="68"/>
      <c r="I13" s="145"/>
    </row>
    <row r="14" spans="2:10">
      <c r="B14" s="4"/>
      <c r="C14" s="4"/>
      <c r="D14" s="109"/>
      <c r="E14" s="132"/>
      <c r="F14" s="160" t="s">
        <v>168</v>
      </c>
      <c r="G14" s="73"/>
      <c r="H14" s="68"/>
      <c r="I14" s="145"/>
    </row>
    <row r="15" spans="2:10">
      <c r="B15" s="4"/>
      <c r="C15" s="4"/>
      <c r="D15" s="109"/>
      <c r="E15" s="132"/>
      <c r="F15" s="160" t="s">
        <v>160</v>
      </c>
      <c r="G15" s="73"/>
      <c r="H15" s="68"/>
      <c r="I15" s="145"/>
    </row>
    <row r="16" spans="2:10">
      <c r="B16" s="4"/>
      <c r="C16" s="4"/>
      <c r="D16" s="109"/>
      <c r="E16" s="132"/>
      <c r="F16" s="141" t="s">
        <v>213</v>
      </c>
      <c r="G16" s="73"/>
      <c r="H16" s="68"/>
      <c r="I16" s="145"/>
    </row>
    <row r="17" spans="2:9">
      <c r="B17" s="4"/>
      <c r="C17" s="4"/>
      <c r="D17" s="4"/>
      <c r="E17" s="8"/>
      <c r="F17" s="141"/>
      <c r="G17" s="73"/>
      <c r="H17" s="68"/>
      <c r="I17" s="145"/>
    </row>
    <row r="18" spans="2:9">
      <c r="B18" s="1"/>
      <c r="C18" s="1"/>
      <c r="D18" s="1"/>
      <c r="E18" s="1"/>
      <c r="F18" s="136"/>
      <c r="G18" s="72"/>
      <c r="H18" s="72"/>
      <c r="I18" s="136"/>
    </row>
    <row r="19" spans="2:9" ht="15">
      <c r="B19" s="146" t="s">
        <v>175</v>
      </c>
      <c r="C19" s="147"/>
      <c r="D19" s="148" t="s">
        <v>158</v>
      </c>
      <c r="E19" s="148"/>
      <c r="F19" s="157"/>
      <c r="G19" s="149"/>
      <c r="H19" s="149"/>
      <c r="I19" s="150"/>
    </row>
    <row r="20" spans="2:9" ht="15">
      <c r="B20" s="151" t="s">
        <v>176</v>
      </c>
      <c r="C20" s="152"/>
      <c r="D20" s="153">
        <v>41202</v>
      </c>
      <c r="E20" s="153"/>
      <c r="F20" s="154"/>
      <c r="G20" s="155"/>
      <c r="H20" s="155"/>
      <c r="I20" s="156"/>
    </row>
    <row r="21" spans="2:9">
      <c r="B21" s="89" t="s">
        <v>171</v>
      </c>
      <c r="C21" s="89"/>
      <c r="D21" s="89" t="s">
        <v>173</v>
      </c>
      <c r="E21" s="130"/>
      <c r="F21" s="137"/>
      <c r="G21" s="125"/>
      <c r="H21" s="126"/>
      <c r="I21" s="142"/>
    </row>
    <row r="22" spans="2:9" ht="13.5" thickBot="1">
      <c r="B22" s="123" t="s">
        <v>172</v>
      </c>
      <c r="C22" s="123"/>
      <c r="D22" s="124" t="s">
        <v>172</v>
      </c>
      <c r="E22" s="131"/>
      <c r="F22" s="138" t="s">
        <v>168</v>
      </c>
      <c r="G22" s="99"/>
      <c r="H22" s="127"/>
      <c r="I22" s="143" t="s">
        <v>174</v>
      </c>
    </row>
    <row r="23" spans="2:9" ht="13.5" thickTop="1">
      <c r="B23" s="128">
        <v>0.29166666666666669</v>
      </c>
      <c r="C23" s="133" t="s">
        <v>180</v>
      </c>
      <c r="D23" s="128">
        <v>0.35416666666666669</v>
      </c>
      <c r="E23" s="135" t="s">
        <v>180</v>
      </c>
      <c r="F23" s="276" t="s">
        <v>233</v>
      </c>
      <c r="G23" s="93"/>
      <c r="H23" s="95"/>
      <c r="I23" s="144"/>
    </row>
    <row r="24" spans="2:9">
      <c r="B24" s="129">
        <v>0.35416666666666669</v>
      </c>
      <c r="C24" s="242" t="s">
        <v>180</v>
      </c>
      <c r="D24" s="129">
        <v>0.125</v>
      </c>
      <c r="E24" s="275" t="s">
        <v>181</v>
      </c>
      <c r="F24" s="160" t="s">
        <v>232</v>
      </c>
      <c r="G24" s="73"/>
      <c r="H24" s="68"/>
      <c r="I24" s="145"/>
    </row>
    <row r="25" spans="2:9">
      <c r="B25" s="129">
        <v>0.5</v>
      </c>
      <c r="C25" s="242" t="s">
        <v>181</v>
      </c>
      <c r="D25" s="129">
        <v>0.52083333333333337</v>
      </c>
      <c r="E25" s="275" t="s">
        <v>181</v>
      </c>
      <c r="F25" s="160" t="s">
        <v>162</v>
      </c>
      <c r="G25" s="73"/>
      <c r="H25" s="68"/>
      <c r="I25" s="145"/>
    </row>
    <row r="26" spans="2:9">
      <c r="B26" s="129">
        <v>0.125</v>
      </c>
      <c r="C26" s="4" t="s">
        <v>181</v>
      </c>
      <c r="D26" s="129">
        <v>0.25</v>
      </c>
      <c r="E26" s="132" t="s">
        <v>181</v>
      </c>
      <c r="F26" s="160" t="s">
        <v>234</v>
      </c>
      <c r="G26" s="73"/>
      <c r="H26" s="68"/>
      <c r="I26" s="145"/>
    </row>
    <row r="27" spans="2:9">
      <c r="B27" s="129">
        <v>0.25</v>
      </c>
      <c r="C27" s="242" t="s">
        <v>181</v>
      </c>
      <c r="D27" s="129">
        <v>0.3125</v>
      </c>
      <c r="E27" s="275" t="s">
        <v>181</v>
      </c>
      <c r="F27" s="160" t="s">
        <v>235</v>
      </c>
      <c r="G27" s="73"/>
      <c r="H27" s="68"/>
      <c r="I27" s="145"/>
    </row>
    <row r="28" spans="2:9">
      <c r="B28" s="129">
        <v>0.3125</v>
      </c>
      <c r="C28" s="242" t="s">
        <v>181</v>
      </c>
      <c r="D28" s="129">
        <v>0.39583333333333331</v>
      </c>
      <c r="E28" s="274" t="s">
        <v>236</v>
      </c>
      <c r="F28" s="160" t="s">
        <v>213</v>
      </c>
      <c r="G28" s="73"/>
      <c r="H28" s="68"/>
      <c r="I28" s="145"/>
    </row>
    <row r="29" spans="2:9">
      <c r="F29" s="136"/>
      <c r="I29" s="136"/>
    </row>
    <row r="30" spans="2:9" ht="15">
      <c r="B30" s="146" t="s">
        <v>175</v>
      </c>
      <c r="C30" s="147"/>
      <c r="D30" s="148" t="s">
        <v>159</v>
      </c>
      <c r="E30" s="148"/>
      <c r="F30" s="157"/>
      <c r="G30" s="149"/>
      <c r="H30" s="149"/>
      <c r="I30" s="150"/>
    </row>
    <row r="31" spans="2:9" ht="15">
      <c r="B31" s="151" t="s">
        <v>176</v>
      </c>
      <c r="C31" s="152"/>
      <c r="D31" s="153">
        <v>41203</v>
      </c>
      <c r="E31" s="153"/>
      <c r="F31" s="154"/>
      <c r="G31" s="155"/>
      <c r="H31" s="155"/>
      <c r="I31" s="156"/>
    </row>
    <row r="32" spans="2:9">
      <c r="B32" s="89" t="s">
        <v>171</v>
      </c>
      <c r="C32" s="89"/>
      <c r="D32" s="89" t="s">
        <v>173</v>
      </c>
      <c r="E32" s="130"/>
      <c r="F32" s="137"/>
      <c r="G32" s="125"/>
      <c r="H32" s="126"/>
      <c r="I32" s="142"/>
    </row>
    <row r="33" spans="2:9" ht="13.5" thickBot="1">
      <c r="B33" s="123" t="s">
        <v>172</v>
      </c>
      <c r="C33" s="123"/>
      <c r="D33" s="124" t="s">
        <v>172</v>
      </c>
      <c r="E33" s="131"/>
      <c r="F33" s="138" t="s">
        <v>168</v>
      </c>
      <c r="G33" s="99"/>
      <c r="H33" s="127"/>
      <c r="I33" s="143" t="s">
        <v>174</v>
      </c>
    </row>
    <row r="34" spans="2:9" ht="13.5" thickTop="1">
      <c r="B34" s="128">
        <v>0.29166666666666669</v>
      </c>
      <c r="C34" s="133" t="s">
        <v>180</v>
      </c>
      <c r="D34" s="128">
        <v>0.35416666666666669</v>
      </c>
      <c r="E34" s="135" t="s">
        <v>180</v>
      </c>
      <c r="F34" s="276" t="s">
        <v>237</v>
      </c>
      <c r="G34" s="93"/>
      <c r="H34" s="95"/>
      <c r="I34" s="144"/>
    </row>
    <row r="35" spans="2:9">
      <c r="B35" s="129">
        <v>0.35416666666666669</v>
      </c>
      <c r="C35" s="134" t="s">
        <v>180</v>
      </c>
      <c r="D35" s="129">
        <v>0.41666666666666669</v>
      </c>
      <c r="E35" s="248" t="s">
        <v>180</v>
      </c>
      <c r="F35" s="160" t="s">
        <v>238</v>
      </c>
      <c r="G35" s="73"/>
      <c r="H35" s="68"/>
      <c r="I35" s="145"/>
    </row>
    <row r="36" spans="2:9">
      <c r="B36" s="129">
        <v>0.41666666666666669</v>
      </c>
      <c r="C36" s="248" t="s">
        <v>180</v>
      </c>
      <c r="D36" s="129">
        <v>0.52083333333333337</v>
      </c>
      <c r="E36" s="248" t="s">
        <v>181</v>
      </c>
      <c r="F36" s="160" t="s">
        <v>179</v>
      </c>
      <c r="G36" s="73"/>
      <c r="H36" s="68"/>
      <c r="I36" s="145"/>
    </row>
    <row r="37" spans="2:9">
      <c r="B37" s="129">
        <v>0.52083333333333337</v>
      </c>
      <c r="C37" s="248" t="s">
        <v>181</v>
      </c>
      <c r="D37" s="129">
        <v>6.25E-2</v>
      </c>
      <c r="E37" s="248" t="s">
        <v>181</v>
      </c>
      <c r="F37" s="160" t="s">
        <v>239</v>
      </c>
      <c r="G37" s="73"/>
      <c r="H37" s="68"/>
      <c r="I37" s="145"/>
    </row>
    <row r="38" spans="2:9">
      <c r="B38" s="129"/>
      <c r="C38" s="249" t="s">
        <v>181</v>
      </c>
      <c r="D38" s="129"/>
      <c r="E38" s="249" t="s">
        <v>181</v>
      </c>
      <c r="F38" s="160"/>
      <c r="G38" s="73"/>
      <c r="H38" s="68"/>
      <c r="I38" s="145"/>
    </row>
    <row r="39" spans="2:9">
      <c r="B39" s="129"/>
      <c r="C39" s="249" t="s">
        <v>181</v>
      </c>
      <c r="D39" s="129"/>
      <c r="E39" s="249" t="s">
        <v>181</v>
      </c>
      <c r="F39" s="140"/>
      <c r="G39" s="73"/>
      <c r="H39" s="68"/>
      <c r="I39" s="145"/>
    </row>
    <row r="40" spans="2:9">
      <c r="B40" s="129"/>
      <c r="C40" s="249" t="s">
        <v>181</v>
      </c>
      <c r="D40" s="129"/>
      <c r="E40" s="249" t="s">
        <v>181</v>
      </c>
      <c r="F40" s="140"/>
      <c r="G40" s="73"/>
      <c r="H40" s="68"/>
      <c r="I40" s="145"/>
    </row>
  </sheetData>
  <pageMargins left="0.7" right="0.7" top="0.75" bottom="0.75" header="0.3" footer="0.3"/>
  <pageSetup scale="81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zoomScaleNormal="100" workbookViewId="0">
      <selection activeCell="C18" sqref="C18"/>
    </sheetView>
  </sheetViews>
  <sheetFormatPr defaultRowHeight="12.75"/>
  <cols>
    <col min="1" max="1" width="3.85546875" customWidth="1"/>
    <col min="2" max="2" width="31" customWidth="1"/>
    <col min="3" max="3" width="8.140625" customWidth="1"/>
    <col min="4" max="4" width="1.85546875" customWidth="1"/>
    <col min="5" max="5" width="25.5703125" customWidth="1"/>
    <col min="6" max="6" width="7.85546875" customWidth="1"/>
    <col min="7" max="7" width="1.85546875" customWidth="1"/>
    <col min="8" max="8" width="8.7109375" customWidth="1"/>
    <col min="9" max="9" width="2.7109375" customWidth="1"/>
    <col min="10" max="10" width="8.140625" customWidth="1"/>
    <col min="11" max="11" width="10.85546875" customWidth="1"/>
    <col min="12" max="12" width="2.85546875" customWidth="1"/>
  </cols>
  <sheetData>
    <row r="1" spans="2:14" ht="13.5" thickBot="1"/>
    <row r="2" spans="2:14">
      <c r="B2" s="15" t="s">
        <v>33</v>
      </c>
      <c r="C2" s="16"/>
      <c r="D2" s="16"/>
      <c r="E2" s="16"/>
      <c r="F2" s="16"/>
      <c r="G2" s="16"/>
      <c r="H2" s="16"/>
      <c r="I2" s="16"/>
      <c r="J2" s="16"/>
      <c r="K2" s="17"/>
      <c r="L2" s="24" t="s">
        <v>10</v>
      </c>
      <c r="M2" s="14"/>
      <c r="N2" s="14"/>
    </row>
    <row r="3" spans="2:14">
      <c r="B3" s="18" t="s">
        <v>243</v>
      </c>
      <c r="C3" s="19"/>
      <c r="D3" s="19"/>
      <c r="E3" s="19"/>
      <c r="F3" s="19"/>
      <c r="G3" s="19"/>
      <c r="H3" s="19"/>
      <c r="I3" s="19"/>
      <c r="J3" s="19"/>
      <c r="K3" s="20"/>
      <c r="L3" s="24" t="s">
        <v>10</v>
      </c>
      <c r="M3" s="14"/>
      <c r="N3" s="14"/>
    </row>
    <row r="4" spans="2:14" ht="13.5" thickBot="1">
      <c r="B4" s="21" t="s">
        <v>242</v>
      </c>
      <c r="C4" s="22"/>
      <c r="D4" s="22"/>
      <c r="E4" s="22"/>
      <c r="F4" s="22"/>
      <c r="G4" s="22"/>
      <c r="H4" s="22"/>
      <c r="I4" s="22"/>
      <c r="J4" s="22"/>
      <c r="K4" s="23"/>
      <c r="L4" s="24" t="s">
        <v>10</v>
      </c>
      <c r="M4" s="14"/>
      <c r="N4" s="14"/>
    </row>
    <row r="5" spans="2:14" ht="13.5" thickBot="1">
      <c r="L5" s="25" t="s">
        <v>10</v>
      </c>
    </row>
    <row r="6" spans="2:14" ht="38.25">
      <c r="B6" s="32" t="s">
        <v>1</v>
      </c>
      <c r="C6" s="250" t="s">
        <v>4</v>
      </c>
      <c r="D6" s="251"/>
      <c r="E6" s="250" t="s">
        <v>0</v>
      </c>
      <c r="F6" s="252" t="s">
        <v>4</v>
      </c>
      <c r="G6" s="253"/>
      <c r="H6" s="254" t="s">
        <v>6</v>
      </c>
      <c r="I6" s="253"/>
      <c r="J6" s="255" t="s">
        <v>5</v>
      </c>
      <c r="K6" s="256" t="s">
        <v>7</v>
      </c>
    </row>
    <row r="7" spans="2:14">
      <c r="B7" s="257"/>
      <c r="C7" s="26"/>
      <c r="D7" s="27"/>
      <c r="E7" s="26"/>
      <c r="F7" s="26"/>
      <c r="G7" s="5"/>
      <c r="H7" s="3"/>
      <c r="I7" s="5"/>
      <c r="J7" s="7"/>
      <c r="K7" s="258"/>
    </row>
    <row r="8" spans="2:14">
      <c r="B8" s="259" t="s">
        <v>202</v>
      </c>
      <c r="C8" s="241">
        <v>1</v>
      </c>
      <c r="D8" s="29"/>
      <c r="E8" s="269" t="s">
        <v>205</v>
      </c>
      <c r="F8" s="28">
        <v>1</v>
      </c>
      <c r="G8" s="6"/>
      <c r="H8" s="4">
        <v>1</v>
      </c>
      <c r="I8" s="6"/>
      <c r="J8" s="8"/>
      <c r="K8" s="260">
        <v>5</v>
      </c>
    </row>
    <row r="9" spans="2:14">
      <c r="B9" s="259" t="s">
        <v>203</v>
      </c>
      <c r="C9" s="241">
        <v>1</v>
      </c>
      <c r="D9" s="29"/>
      <c r="E9" s="269" t="s">
        <v>206</v>
      </c>
      <c r="F9" s="28">
        <v>1</v>
      </c>
      <c r="G9" s="6"/>
      <c r="H9" s="4">
        <v>1</v>
      </c>
      <c r="I9" s="6"/>
      <c r="J9" s="8"/>
      <c r="K9" s="260">
        <v>6</v>
      </c>
    </row>
    <row r="10" spans="2:14">
      <c r="B10" s="259" t="s">
        <v>204</v>
      </c>
      <c r="C10" s="241">
        <v>1</v>
      </c>
      <c r="D10" s="29"/>
      <c r="E10" s="269" t="s">
        <v>223</v>
      </c>
      <c r="F10" s="28">
        <v>1</v>
      </c>
      <c r="G10" s="6"/>
      <c r="H10" s="4">
        <v>1</v>
      </c>
      <c r="I10" s="6"/>
      <c r="J10" s="8"/>
      <c r="K10" s="260">
        <v>5</v>
      </c>
    </row>
    <row r="11" spans="2:14">
      <c r="B11" s="277" t="s">
        <v>219</v>
      </c>
      <c r="C11" s="241">
        <v>1</v>
      </c>
      <c r="D11" s="29"/>
      <c r="E11" s="3" t="s">
        <v>278</v>
      </c>
      <c r="F11" s="28">
        <v>1</v>
      </c>
      <c r="G11" s="6"/>
      <c r="H11" s="4">
        <v>1</v>
      </c>
      <c r="I11" s="6"/>
      <c r="J11" s="8"/>
      <c r="K11" s="260">
        <v>3</v>
      </c>
    </row>
    <row r="12" spans="2:14">
      <c r="B12" s="269" t="s">
        <v>220</v>
      </c>
      <c r="C12" s="241">
        <v>1</v>
      </c>
      <c r="D12" s="29"/>
      <c r="E12" s="3"/>
      <c r="F12" s="28"/>
      <c r="G12" s="6"/>
      <c r="H12" s="4"/>
      <c r="I12" s="6"/>
      <c r="J12" s="8"/>
      <c r="K12" s="260"/>
    </row>
    <row r="13" spans="2:14">
      <c r="B13" s="269" t="s">
        <v>221</v>
      </c>
      <c r="C13" s="241">
        <v>1</v>
      </c>
      <c r="D13" s="29"/>
      <c r="E13" s="26"/>
      <c r="F13" s="28"/>
      <c r="G13" s="6"/>
      <c r="H13" s="4"/>
      <c r="I13" s="6"/>
      <c r="J13" s="8"/>
      <c r="K13" s="260"/>
    </row>
    <row r="14" spans="2:14">
      <c r="B14" s="269" t="s">
        <v>222</v>
      </c>
      <c r="C14" s="241">
        <v>1</v>
      </c>
      <c r="D14" s="29"/>
      <c r="E14" s="26"/>
      <c r="F14" s="28"/>
      <c r="G14" s="6"/>
      <c r="H14" s="4"/>
      <c r="I14" s="6"/>
      <c r="J14" s="8"/>
      <c r="K14" s="260"/>
    </row>
    <row r="15" spans="2:14">
      <c r="B15" s="3" t="s">
        <v>276</v>
      </c>
      <c r="C15" s="241">
        <v>1</v>
      </c>
      <c r="D15" s="29"/>
      <c r="E15" s="26"/>
      <c r="F15" s="28"/>
      <c r="G15" s="6"/>
      <c r="H15" s="4"/>
      <c r="I15" s="6"/>
      <c r="J15" s="8"/>
      <c r="K15" s="260"/>
    </row>
    <row r="16" spans="2:14">
      <c r="B16" s="3" t="s">
        <v>277</v>
      </c>
      <c r="C16" s="241">
        <v>1</v>
      </c>
      <c r="D16" s="29"/>
      <c r="E16" s="26"/>
      <c r="F16" s="28"/>
      <c r="G16" s="6"/>
      <c r="H16" s="4"/>
      <c r="I16" s="6"/>
      <c r="J16" s="8"/>
      <c r="K16" s="260"/>
    </row>
    <row r="17" spans="2:11">
      <c r="B17" s="259" t="s">
        <v>288</v>
      </c>
      <c r="C17" s="241">
        <v>1</v>
      </c>
      <c r="D17" s="29"/>
      <c r="E17" s="26"/>
      <c r="F17" s="28"/>
      <c r="G17" s="6"/>
      <c r="H17" s="4"/>
      <c r="I17" s="6"/>
      <c r="J17" s="8"/>
      <c r="K17" s="260"/>
    </row>
    <row r="18" spans="2:11">
      <c r="B18" s="259"/>
      <c r="C18" s="241"/>
      <c r="D18" s="29"/>
      <c r="E18" s="26"/>
      <c r="F18" s="28"/>
      <c r="G18" s="6"/>
      <c r="H18" s="4"/>
      <c r="I18" s="6"/>
      <c r="J18" s="8"/>
      <c r="K18" s="260"/>
    </row>
    <row r="19" spans="2:11">
      <c r="B19" s="259"/>
      <c r="C19" s="241"/>
      <c r="D19" s="29"/>
      <c r="E19" s="26"/>
      <c r="F19" s="28"/>
      <c r="G19" s="6"/>
      <c r="H19" s="4"/>
      <c r="I19" s="6"/>
      <c r="J19" s="8"/>
      <c r="K19" s="260"/>
    </row>
    <row r="20" spans="2:11">
      <c r="B20" s="259"/>
      <c r="C20" s="241"/>
      <c r="D20" s="29"/>
      <c r="E20" s="26"/>
      <c r="F20" s="28"/>
      <c r="G20" s="6"/>
      <c r="H20" s="4"/>
      <c r="I20" s="6"/>
      <c r="J20" s="8"/>
      <c r="K20" s="260"/>
    </row>
    <row r="21" spans="2:11">
      <c r="B21" s="259"/>
      <c r="C21" s="241"/>
      <c r="D21" s="29"/>
      <c r="E21" s="26"/>
      <c r="F21" s="28"/>
      <c r="G21" s="6"/>
      <c r="H21" s="4"/>
      <c r="I21" s="6"/>
      <c r="J21" s="8"/>
      <c r="K21" s="260"/>
    </row>
    <row r="22" spans="2:11">
      <c r="B22" s="261"/>
      <c r="C22" s="28"/>
      <c r="D22" s="29"/>
      <c r="E22" s="26"/>
      <c r="F22" s="28"/>
      <c r="G22" s="6"/>
      <c r="H22" s="4"/>
      <c r="I22" s="6"/>
      <c r="J22" s="8"/>
      <c r="K22" s="260"/>
    </row>
    <row r="23" spans="2:11">
      <c r="B23" s="261"/>
      <c r="C23" s="28"/>
      <c r="D23" s="29"/>
      <c r="E23" s="26"/>
      <c r="F23" s="28"/>
      <c r="G23" s="6"/>
      <c r="H23" s="4"/>
      <c r="I23" s="6"/>
      <c r="J23" s="8"/>
      <c r="K23" s="260"/>
    </row>
    <row r="24" spans="2:11">
      <c r="B24" s="34"/>
      <c r="C24" s="28"/>
      <c r="D24" s="29"/>
      <c r="E24" s="26"/>
      <c r="F24" s="28"/>
      <c r="G24" s="6"/>
      <c r="H24" s="4"/>
      <c r="I24" s="6"/>
      <c r="J24" s="8"/>
      <c r="K24" s="260"/>
    </row>
    <row r="25" spans="2:11" ht="13.5" thickBot="1">
      <c r="B25" s="262"/>
      <c r="C25" s="30"/>
      <c r="D25" s="29"/>
      <c r="E25" s="31"/>
      <c r="F25" s="31"/>
      <c r="G25" s="5"/>
      <c r="H25" s="9"/>
      <c r="I25" s="5"/>
      <c r="J25" s="10"/>
      <c r="K25" s="263"/>
    </row>
    <row r="26" spans="2:11" ht="14.25" thickTop="1" thickBot="1">
      <c r="B26" s="264" t="s">
        <v>3</v>
      </c>
      <c r="C26" s="265">
        <f>SUM(C7:C25)</f>
        <v>10</v>
      </c>
      <c r="D26" s="265"/>
      <c r="E26" s="266"/>
      <c r="F26" s="265">
        <f>SUM(F7:F25)</f>
        <v>4</v>
      </c>
      <c r="G26" s="267"/>
      <c r="H26" s="267">
        <f>SUM(H7:H25)</f>
        <v>4</v>
      </c>
      <c r="I26" s="267"/>
      <c r="J26" s="267">
        <f>SUM(J7:J25)</f>
        <v>0</v>
      </c>
      <c r="K26" s="268">
        <f>SUM(K8:K24)</f>
        <v>19</v>
      </c>
    </row>
    <row r="27" spans="2:11" ht="13.5" thickBot="1"/>
    <row r="28" spans="2:11" ht="13.5" thickBot="1">
      <c r="D28" t="s">
        <v>8</v>
      </c>
      <c r="F28" s="11">
        <f>F26+C26</f>
        <v>14</v>
      </c>
      <c r="J28" s="11">
        <f>J26</f>
        <v>0</v>
      </c>
    </row>
    <row r="30" spans="2:11">
      <c r="F30" s="12"/>
      <c r="H30" s="13" t="s">
        <v>9</v>
      </c>
    </row>
    <row r="32" spans="2:11">
      <c r="C32" s="1"/>
      <c r="D32" s="1"/>
      <c r="E32" s="1"/>
      <c r="F32" s="1"/>
      <c r="G32" s="1"/>
      <c r="H32" s="1"/>
      <c r="I32" s="1"/>
      <c r="J32" s="1"/>
    </row>
    <row r="37" spans="2:2">
      <c r="B37" s="2" t="s">
        <v>2</v>
      </c>
    </row>
  </sheetData>
  <phoneticPr fontId="2" type="noConversion"/>
  <pageMargins left="1" right="1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3"/>
  <sheetViews>
    <sheetView zoomScale="90" zoomScaleNormal="90" workbookViewId="0">
      <selection activeCell="U40" sqref="U40"/>
    </sheetView>
  </sheetViews>
  <sheetFormatPr defaultRowHeight="12.75"/>
  <cols>
    <col min="1" max="1" width="3.28515625" customWidth="1"/>
    <col min="2" max="2" width="24.28515625" customWidth="1"/>
    <col min="3" max="3" width="7.28515625" customWidth="1"/>
    <col min="4" max="4" width="2" customWidth="1"/>
    <col min="5" max="6" width="8" customWidth="1"/>
    <col min="7" max="8" width="8.85546875" customWidth="1"/>
    <col min="9" max="9" width="6.7109375" customWidth="1"/>
    <col min="10" max="10" width="6.85546875" customWidth="1"/>
    <col min="11" max="11" width="10.42578125" customWidth="1"/>
    <col min="12" max="12" width="6.42578125" customWidth="1"/>
    <col min="13" max="13" width="10.28515625" customWidth="1"/>
    <col min="14" max="14" width="7.7109375" customWidth="1"/>
    <col min="15" max="15" width="7.5703125" customWidth="1"/>
    <col min="18" max="18" width="8.28515625" customWidth="1"/>
    <col min="19" max="19" width="7.85546875" customWidth="1"/>
    <col min="20" max="20" width="8.28515625" customWidth="1"/>
    <col min="21" max="21" width="8.140625" customWidth="1"/>
  </cols>
  <sheetData>
    <row r="1" spans="2:21" ht="13.5" thickBot="1"/>
    <row r="2" spans="2:21">
      <c r="B2" s="15" t="s">
        <v>32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</row>
    <row r="3" spans="2:21">
      <c r="B3" s="18" t="s">
        <v>243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0"/>
    </row>
    <row r="4" spans="2:21" ht="13.5" thickBot="1">
      <c r="B4" s="21" t="s">
        <v>242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3"/>
    </row>
    <row r="5" spans="2:21" ht="13.5" thickBot="1"/>
    <row r="6" spans="2:21">
      <c r="E6" s="205" t="s">
        <v>21</v>
      </c>
      <c r="F6" s="206" t="s">
        <v>188</v>
      </c>
      <c r="G6" s="207" t="s">
        <v>21</v>
      </c>
      <c r="H6" s="208" t="s">
        <v>193</v>
      </c>
      <c r="I6" s="217" t="s">
        <v>24</v>
      </c>
      <c r="J6" s="217"/>
      <c r="K6" s="221" t="s">
        <v>29</v>
      </c>
      <c r="L6" s="227"/>
      <c r="M6" s="221" t="s">
        <v>29</v>
      </c>
      <c r="N6" s="215" t="s">
        <v>16</v>
      </c>
      <c r="O6" s="222" t="s">
        <v>190</v>
      </c>
      <c r="P6" s="215" t="s">
        <v>17</v>
      </c>
      <c r="Q6" s="223" t="s">
        <v>192</v>
      </c>
      <c r="R6" s="56" t="s">
        <v>285</v>
      </c>
      <c r="S6" s="56"/>
      <c r="T6" s="190"/>
      <c r="U6" s="192"/>
    </row>
    <row r="7" spans="2:21" ht="13.5" thickBot="1">
      <c r="E7" s="209" t="s">
        <v>22</v>
      </c>
      <c r="F7" s="210" t="s">
        <v>189</v>
      </c>
      <c r="G7" s="211" t="s">
        <v>23</v>
      </c>
      <c r="H7" s="212" t="s">
        <v>194</v>
      </c>
      <c r="I7" s="218" t="s">
        <v>25</v>
      </c>
      <c r="J7" s="218" t="s">
        <v>19</v>
      </c>
      <c r="K7" s="213" t="s">
        <v>34</v>
      </c>
      <c r="L7" s="214" t="s">
        <v>20</v>
      </c>
      <c r="M7" s="213" t="s">
        <v>30</v>
      </c>
      <c r="N7" s="216" t="s">
        <v>15</v>
      </c>
      <c r="O7" s="224" t="s">
        <v>191</v>
      </c>
      <c r="P7" s="216" t="s">
        <v>18</v>
      </c>
      <c r="Q7" s="224" t="s">
        <v>106</v>
      </c>
      <c r="R7" s="189" t="s">
        <v>286</v>
      </c>
      <c r="S7" s="189" t="s">
        <v>26</v>
      </c>
      <c r="T7" s="183" t="s">
        <v>27</v>
      </c>
      <c r="U7" s="193" t="s">
        <v>28</v>
      </c>
    </row>
    <row r="8" spans="2:21" ht="6" customHeight="1" thickBot="1">
      <c r="F8" s="184"/>
      <c r="U8" s="184"/>
    </row>
    <row r="9" spans="2:21">
      <c r="B9" s="32" t="s">
        <v>1</v>
      </c>
      <c r="C9" s="33" t="s">
        <v>11</v>
      </c>
      <c r="E9" s="53" t="s">
        <v>31</v>
      </c>
      <c r="F9" s="204" t="s">
        <v>31</v>
      </c>
      <c r="G9" s="58" t="s">
        <v>31</v>
      </c>
      <c r="H9" s="203" t="s">
        <v>31</v>
      </c>
      <c r="I9" s="58" t="s">
        <v>31</v>
      </c>
      <c r="J9" s="58" t="s">
        <v>31</v>
      </c>
      <c r="K9" s="203" t="s">
        <v>31</v>
      </c>
      <c r="L9" s="50"/>
      <c r="M9" s="50"/>
      <c r="N9" s="54" t="s">
        <v>31</v>
      </c>
      <c r="O9" s="54" t="s">
        <v>31</v>
      </c>
      <c r="P9" s="54" t="s">
        <v>31</v>
      </c>
      <c r="Q9" s="54"/>
      <c r="R9" s="54" t="s">
        <v>31</v>
      </c>
      <c r="S9" s="54" t="s">
        <v>31</v>
      </c>
      <c r="T9" s="179" t="s">
        <v>31</v>
      </c>
      <c r="U9" s="194" t="s">
        <v>31</v>
      </c>
    </row>
    <row r="10" spans="2:21" ht="6" customHeight="1">
      <c r="B10" s="42"/>
      <c r="C10" s="43"/>
      <c r="E10" s="52"/>
      <c r="F10" s="185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191"/>
      <c r="U10" s="195"/>
    </row>
    <row r="11" spans="2:21">
      <c r="B11" s="278" t="s">
        <v>219</v>
      </c>
      <c r="C11" s="35">
        <v>1</v>
      </c>
      <c r="E11" s="279" t="s">
        <v>210</v>
      </c>
      <c r="F11" s="186" t="s">
        <v>210</v>
      </c>
      <c r="G11" s="6" t="s">
        <v>210</v>
      </c>
      <c r="H11" s="6" t="s">
        <v>210</v>
      </c>
      <c r="I11" s="6"/>
      <c r="J11" s="6"/>
      <c r="K11" s="280" t="s">
        <v>210</v>
      </c>
      <c r="L11" s="166"/>
      <c r="M11" s="166"/>
      <c r="N11" s="6"/>
      <c r="O11" s="6"/>
      <c r="P11" s="6"/>
      <c r="Q11" s="166"/>
      <c r="R11" s="6" t="s">
        <v>210</v>
      </c>
      <c r="S11" s="6"/>
      <c r="T11" s="111"/>
      <c r="U11" s="196"/>
    </row>
    <row r="12" spans="2:21">
      <c r="B12" s="278" t="s">
        <v>203</v>
      </c>
      <c r="C12" s="35">
        <v>1</v>
      </c>
      <c r="E12" s="279" t="s">
        <v>210</v>
      </c>
      <c r="F12" s="186" t="s">
        <v>210</v>
      </c>
      <c r="G12" s="6" t="s">
        <v>210</v>
      </c>
      <c r="H12" s="6" t="s">
        <v>210</v>
      </c>
      <c r="I12" s="6"/>
      <c r="J12" s="6"/>
      <c r="K12" s="280" t="s">
        <v>210</v>
      </c>
      <c r="L12" s="166"/>
      <c r="M12" s="166"/>
      <c r="N12" s="6"/>
      <c r="O12" s="6"/>
      <c r="P12" s="6"/>
      <c r="Q12" s="166"/>
      <c r="R12" s="6" t="s">
        <v>210</v>
      </c>
      <c r="S12" s="6"/>
      <c r="T12" s="111"/>
      <c r="U12" s="196"/>
    </row>
    <row r="13" spans="2:21">
      <c r="B13" s="278" t="s">
        <v>240</v>
      </c>
      <c r="C13" s="35">
        <v>1</v>
      </c>
      <c r="E13" s="279" t="s">
        <v>210</v>
      </c>
      <c r="F13" s="186" t="s">
        <v>210</v>
      </c>
      <c r="G13" s="6" t="s">
        <v>210</v>
      </c>
      <c r="H13" s="6" t="s">
        <v>210</v>
      </c>
      <c r="I13" s="6"/>
      <c r="J13" s="6"/>
      <c r="K13" s="280" t="s">
        <v>210</v>
      </c>
      <c r="L13" s="166"/>
      <c r="M13" s="166"/>
      <c r="N13" s="6"/>
      <c r="O13" s="6"/>
      <c r="P13" s="6"/>
      <c r="Q13" s="166"/>
      <c r="R13" s="6" t="s">
        <v>210</v>
      </c>
      <c r="S13" s="6"/>
      <c r="T13" s="111"/>
      <c r="U13" s="196"/>
    </row>
    <row r="14" spans="2:21">
      <c r="B14" s="278" t="s">
        <v>220</v>
      </c>
      <c r="C14" s="35">
        <v>1</v>
      </c>
      <c r="E14" s="279" t="s">
        <v>210</v>
      </c>
      <c r="F14" s="186" t="s">
        <v>210</v>
      </c>
      <c r="G14" s="6" t="s">
        <v>210</v>
      </c>
      <c r="H14" s="6" t="s">
        <v>210</v>
      </c>
      <c r="I14" s="6"/>
      <c r="J14" s="6"/>
      <c r="K14" s="280" t="s">
        <v>210</v>
      </c>
      <c r="L14" s="166"/>
      <c r="M14" s="166"/>
      <c r="N14" s="6"/>
      <c r="O14" s="6"/>
      <c r="P14" s="6"/>
      <c r="Q14" s="166"/>
      <c r="R14" s="6" t="s">
        <v>287</v>
      </c>
      <c r="S14" s="6"/>
      <c r="T14" s="111"/>
      <c r="U14" s="196"/>
    </row>
    <row r="15" spans="2:21">
      <c r="B15" s="278" t="s">
        <v>221</v>
      </c>
      <c r="C15" s="35">
        <v>1</v>
      </c>
      <c r="E15" s="279" t="s">
        <v>210</v>
      </c>
      <c r="F15" s="186" t="s">
        <v>210</v>
      </c>
      <c r="G15" s="6" t="s">
        <v>210</v>
      </c>
      <c r="H15" s="6" t="s">
        <v>210</v>
      </c>
      <c r="I15" s="6"/>
      <c r="J15" s="6"/>
      <c r="K15" s="280" t="s">
        <v>210</v>
      </c>
      <c r="L15" s="166"/>
      <c r="M15" s="166"/>
      <c r="N15" s="6"/>
      <c r="O15" s="6"/>
      <c r="P15" s="6"/>
      <c r="Q15" s="166"/>
      <c r="R15" s="6" t="s">
        <v>210</v>
      </c>
      <c r="S15" s="6"/>
      <c r="T15" s="111"/>
      <c r="U15" s="196"/>
    </row>
    <row r="16" spans="2:21">
      <c r="B16" s="278" t="s">
        <v>202</v>
      </c>
      <c r="C16" s="35">
        <v>1</v>
      </c>
      <c r="E16" s="279" t="s">
        <v>210</v>
      </c>
      <c r="F16" s="186" t="s">
        <v>210</v>
      </c>
      <c r="G16" s="6" t="s">
        <v>210</v>
      </c>
      <c r="H16" s="6" t="s">
        <v>210</v>
      </c>
      <c r="I16" s="6"/>
      <c r="J16" s="6"/>
      <c r="K16" s="280" t="s">
        <v>210</v>
      </c>
      <c r="L16" s="166"/>
      <c r="M16" s="166"/>
      <c r="N16" s="6"/>
      <c r="O16" s="6"/>
      <c r="P16" s="6"/>
      <c r="Q16" s="166"/>
      <c r="R16" s="6" t="s">
        <v>210</v>
      </c>
      <c r="S16" s="6"/>
      <c r="T16" s="111"/>
      <c r="U16" s="196"/>
    </row>
    <row r="17" spans="2:21">
      <c r="B17" s="278" t="s">
        <v>222</v>
      </c>
      <c r="C17" s="35">
        <v>1</v>
      </c>
      <c r="E17" s="279" t="s">
        <v>210</v>
      </c>
      <c r="F17" s="186" t="s">
        <v>210</v>
      </c>
      <c r="G17" s="6" t="s">
        <v>210</v>
      </c>
      <c r="H17" s="6" t="s">
        <v>210</v>
      </c>
      <c r="I17" s="6"/>
      <c r="J17" s="6"/>
      <c r="K17" s="280" t="s">
        <v>210</v>
      </c>
      <c r="L17" s="166"/>
      <c r="M17" s="166"/>
      <c r="N17" s="6"/>
      <c r="O17" s="6"/>
      <c r="P17" s="6"/>
      <c r="Q17" s="166"/>
      <c r="R17" s="6" t="s">
        <v>210</v>
      </c>
      <c r="S17" s="6"/>
      <c r="T17" s="111"/>
      <c r="U17" s="196"/>
    </row>
    <row r="18" spans="2:21">
      <c r="B18" s="278" t="s">
        <v>276</v>
      </c>
      <c r="C18" s="35">
        <v>1</v>
      </c>
      <c r="E18" s="165" t="s">
        <v>210</v>
      </c>
      <c r="F18" s="186" t="s">
        <v>210</v>
      </c>
      <c r="G18" s="6" t="s">
        <v>210</v>
      </c>
      <c r="H18" s="6" t="s">
        <v>210</v>
      </c>
      <c r="I18" s="6"/>
      <c r="J18" s="6"/>
      <c r="K18" s="6" t="s">
        <v>210</v>
      </c>
      <c r="L18" s="166"/>
      <c r="M18" s="166"/>
      <c r="N18" s="6"/>
      <c r="O18" s="6"/>
      <c r="P18" s="6"/>
      <c r="Q18" s="166"/>
      <c r="R18" s="6" t="s">
        <v>210</v>
      </c>
      <c r="S18" s="6"/>
      <c r="T18" s="111"/>
      <c r="U18" s="196"/>
    </row>
    <row r="19" spans="2:21">
      <c r="B19" s="278" t="s">
        <v>277</v>
      </c>
      <c r="C19" s="35">
        <v>1</v>
      </c>
      <c r="E19" s="165" t="s">
        <v>210</v>
      </c>
      <c r="F19" s="186" t="s">
        <v>210</v>
      </c>
      <c r="G19" s="6" t="s">
        <v>210</v>
      </c>
      <c r="H19" s="6" t="s">
        <v>210</v>
      </c>
      <c r="I19" s="6"/>
      <c r="J19" s="6"/>
      <c r="K19" s="6" t="s">
        <v>210</v>
      </c>
      <c r="L19" s="166"/>
      <c r="M19" s="166"/>
      <c r="N19" s="6"/>
      <c r="O19" s="6"/>
      <c r="P19" s="6"/>
      <c r="Q19" s="166"/>
      <c r="R19" s="6" t="s">
        <v>210</v>
      </c>
      <c r="S19" s="6"/>
      <c r="T19" s="111"/>
      <c r="U19" s="196"/>
    </row>
    <row r="20" spans="2:21">
      <c r="B20" s="49"/>
      <c r="C20" s="35"/>
      <c r="E20" s="165"/>
      <c r="F20" s="186"/>
      <c r="G20" s="6"/>
      <c r="H20" s="6"/>
      <c r="I20" s="6"/>
      <c r="J20" s="6"/>
      <c r="K20" s="6"/>
      <c r="L20" s="166"/>
      <c r="M20" s="166"/>
      <c r="N20" s="6"/>
      <c r="O20" s="6"/>
      <c r="P20" s="6"/>
      <c r="Q20" s="166"/>
      <c r="R20" s="6"/>
      <c r="S20" s="6"/>
      <c r="T20" s="111"/>
      <c r="U20" s="196"/>
    </row>
    <row r="21" spans="2:21">
      <c r="B21" s="49"/>
      <c r="C21" s="35"/>
      <c r="E21" s="165"/>
      <c r="F21" s="186"/>
      <c r="G21" s="6"/>
      <c r="H21" s="6"/>
      <c r="I21" s="6"/>
      <c r="J21" s="6"/>
      <c r="K21" s="6"/>
      <c r="L21" s="166"/>
      <c r="M21" s="166"/>
      <c r="N21" s="6"/>
      <c r="O21" s="6"/>
      <c r="P21" s="6"/>
      <c r="Q21" s="166"/>
      <c r="R21" s="6"/>
      <c r="S21" s="6"/>
      <c r="T21" s="111"/>
      <c r="U21" s="196"/>
    </row>
    <row r="22" spans="2:21">
      <c r="B22" s="49"/>
      <c r="C22" s="35"/>
      <c r="E22" s="165"/>
      <c r="F22" s="186"/>
      <c r="G22" s="6"/>
      <c r="H22" s="6"/>
      <c r="I22" s="6"/>
      <c r="J22" s="6"/>
      <c r="K22" s="6"/>
      <c r="L22" s="166"/>
      <c r="M22" s="166"/>
      <c r="N22" s="6"/>
      <c r="O22" s="6"/>
      <c r="P22" s="6"/>
      <c r="Q22" s="166"/>
      <c r="R22" s="6"/>
      <c r="S22" s="6"/>
      <c r="T22" s="111"/>
      <c r="U22" s="196"/>
    </row>
    <row r="23" spans="2:21">
      <c r="B23" s="49"/>
      <c r="C23" s="35"/>
      <c r="E23" s="165"/>
      <c r="F23" s="186"/>
      <c r="G23" s="6"/>
      <c r="H23" s="6"/>
      <c r="I23" s="6"/>
      <c r="J23" s="6"/>
      <c r="K23" s="6"/>
      <c r="L23" s="166"/>
      <c r="M23" s="166"/>
      <c r="N23" s="6"/>
      <c r="O23" s="6"/>
      <c r="P23" s="6"/>
      <c r="Q23" s="166"/>
      <c r="R23" s="6"/>
      <c r="S23" s="6"/>
      <c r="T23" s="111"/>
      <c r="U23" s="196"/>
    </row>
    <row r="24" spans="2:21">
      <c r="B24" s="34"/>
      <c r="C24" s="35"/>
      <c r="E24" s="165"/>
      <c r="F24" s="186"/>
      <c r="G24" s="6"/>
      <c r="H24" s="6"/>
      <c r="I24" s="6"/>
      <c r="J24" s="6"/>
      <c r="K24" s="6"/>
      <c r="L24" s="166"/>
      <c r="M24" s="166"/>
      <c r="N24" s="6"/>
      <c r="O24" s="6"/>
      <c r="P24" s="6"/>
      <c r="Q24" s="166"/>
      <c r="R24" s="6"/>
      <c r="S24" s="6"/>
      <c r="T24" s="111"/>
      <c r="U24" s="196"/>
    </row>
    <row r="25" spans="2:21">
      <c r="B25" s="34"/>
      <c r="C25" s="35"/>
      <c r="E25" s="165"/>
      <c r="F25" s="186"/>
      <c r="G25" s="6"/>
      <c r="H25" s="6"/>
      <c r="I25" s="6"/>
      <c r="J25" s="6"/>
      <c r="K25" s="6"/>
      <c r="L25" s="166"/>
      <c r="M25" s="166"/>
      <c r="N25" s="6"/>
      <c r="O25" s="6"/>
      <c r="P25" s="6"/>
      <c r="Q25" s="166"/>
      <c r="R25" s="6"/>
      <c r="S25" s="6"/>
      <c r="T25" s="111"/>
      <c r="U25" s="196"/>
    </row>
    <row r="26" spans="2:21">
      <c r="B26" s="34"/>
      <c r="C26" s="35"/>
      <c r="E26" s="165"/>
      <c r="F26" s="186"/>
      <c r="G26" s="6"/>
      <c r="H26" s="6"/>
      <c r="I26" s="6"/>
      <c r="J26" s="6"/>
      <c r="K26" s="6"/>
      <c r="L26" s="166"/>
      <c r="M26" s="166"/>
      <c r="N26" s="6"/>
      <c r="O26" s="6"/>
      <c r="P26" s="6"/>
      <c r="Q26" s="166"/>
      <c r="R26" s="6"/>
      <c r="S26" s="6"/>
      <c r="T26" s="111"/>
      <c r="U26" s="196"/>
    </row>
    <row r="27" spans="2:21">
      <c r="B27" s="34"/>
      <c r="C27" s="35"/>
      <c r="E27" s="165"/>
      <c r="F27" s="186"/>
      <c r="G27" s="6"/>
      <c r="H27" s="6"/>
      <c r="I27" s="6"/>
      <c r="J27" s="6"/>
      <c r="K27" s="6"/>
      <c r="L27" s="166"/>
      <c r="M27" s="166"/>
      <c r="N27" s="6"/>
      <c r="O27" s="6"/>
      <c r="P27" s="6"/>
      <c r="Q27" s="166"/>
      <c r="R27" s="6"/>
      <c r="S27" s="6"/>
      <c r="T27" s="111"/>
      <c r="U27" s="196"/>
    </row>
    <row r="28" spans="2:21">
      <c r="B28" s="34"/>
      <c r="C28" s="35"/>
      <c r="E28" s="165"/>
      <c r="F28" s="186"/>
      <c r="G28" s="6"/>
      <c r="H28" s="6"/>
      <c r="I28" s="6"/>
      <c r="J28" s="6"/>
      <c r="K28" s="6"/>
      <c r="L28" s="166"/>
      <c r="M28" s="166"/>
      <c r="N28" s="6"/>
      <c r="O28" s="6"/>
      <c r="P28" s="6"/>
      <c r="Q28" s="166"/>
      <c r="R28" s="6"/>
      <c r="S28" s="6"/>
      <c r="T28" s="111"/>
      <c r="U28" s="196"/>
    </row>
    <row r="29" spans="2:21">
      <c r="B29" s="34"/>
      <c r="C29" s="35"/>
      <c r="E29" s="165"/>
      <c r="F29" s="186"/>
      <c r="G29" s="6"/>
      <c r="H29" s="6"/>
      <c r="I29" s="6"/>
      <c r="J29" s="6"/>
      <c r="K29" s="6"/>
      <c r="L29" s="166"/>
      <c r="M29" s="166"/>
      <c r="N29" s="6"/>
      <c r="O29" s="6"/>
      <c r="P29" s="6"/>
      <c r="Q29" s="166"/>
      <c r="R29" s="6"/>
      <c r="S29" s="6"/>
      <c r="T29" s="111"/>
      <c r="U29" s="196"/>
    </row>
    <row r="30" spans="2:21">
      <c r="B30" s="34"/>
      <c r="C30" s="35"/>
      <c r="E30" s="165"/>
      <c r="F30" s="186"/>
      <c r="G30" s="6"/>
      <c r="H30" s="6"/>
      <c r="I30" s="6"/>
      <c r="J30" s="6"/>
      <c r="K30" s="6"/>
      <c r="L30" s="166"/>
      <c r="M30" s="166"/>
      <c r="N30" s="6"/>
      <c r="O30" s="6"/>
      <c r="P30" s="6"/>
      <c r="Q30" s="166"/>
      <c r="R30" s="6"/>
      <c r="S30" s="6"/>
      <c r="T30" s="111"/>
      <c r="U30" s="196"/>
    </row>
    <row r="31" spans="2:21" ht="6.75" customHeight="1" thickBot="1">
      <c r="B31" s="44"/>
      <c r="C31" s="45"/>
      <c r="E31" s="167"/>
      <c r="F31" s="187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77"/>
      <c r="U31" s="197"/>
    </row>
    <row r="32" spans="2:21" ht="14.25" thickTop="1" thickBot="1">
      <c r="B32" s="39" t="s">
        <v>12</v>
      </c>
      <c r="C32" s="36">
        <f>SUM(C10:C31)</f>
        <v>9</v>
      </c>
      <c r="E32" s="169"/>
      <c r="F32" s="188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8"/>
      <c r="U32" s="198"/>
    </row>
    <row r="33" spans="2:21" ht="13.5" thickBot="1">
      <c r="B33" s="37"/>
      <c r="C33" s="3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>
      <c r="B34" s="32" t="s">
        <v>0</v>
      </c>
      <c r="C34" s="33" t="s">
        <v>11</v>
      </c>
      <c r="E34" s="55" t="s">
        <v>31</v>
      </c>
      <c r="F34" s="54" t="s">
        <v>31</v>
      </c>
      <c r="G34" s="54" t="s">
        <v>31</v>
      </c>
      <c r="H34" s="54" t="s">
        <v>31</v>
      </c>
      <c r="I34" s="54" t="s">
        <v>31</v>
      </c>
      <c r="J34" s="54" t="s">
        <v>31</v>
      </c>
      <c r="K34" s="54"/>
      <c r="L34" s="54" t="s">
        <v>31</v>
      </c>
      <c r="M34" s="54" t="s">
        <v>31</v>
      </c>
      <c r="N34" s="54" t="s">
        <v>31</v>
      </c>
      <c r="O34" s="54" t="s">
        <v>31</v>
      </c>
      <c r="P34" s="54" t="s">
        <v>31</v>
      </c>
      <c r="Q34" s="54" t="s">
        <v>31</v>
      </c>
      <c r="R34" s="54" t="s">
        <v>31</v>
      </c>
      <c r="S34" s="54" t="s">
        <v>31</v>
      </c>
      <c r="T34" s="179" t="s">
        <v>31</v>
      </c>
      <c r="U34" s="194" t="s">
        <v>31</v>
      </c>
    </row>
    <row r="35" spans="2:21" ht="6.75" customHeight="1">
      <c r="B35" s="42"/>
      <c r="C35" s="46"/>
      <c r="E35" s="52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6"/>
      <c r="U35" s="199"/>
    </row>
    <row r="36" spans="2:21">
      <c r="B36" s="278" t="s">
        <v>205</v>
      </c>
      <c r="C36" s="35">
        <v>1</v>
      </c>
      <c r="E36" s="279" t="s">
        <v>210</v>
      </c>
      <c r="F36" s="280" t="s">
        <v>210</v>
      </c>
      <c r="G36" s="280" t="s">
        <v>210</v>
      </c>
      <c r="H36" s="280" t="s">
        <v>210</v>
      </c>
      <c r="I36" s="280" t="s">
        <v>210</v>
      </c>
      <c r="J36" s="280" t="s">
        <v>210</v>
      </c>
      <c r="K36" s="281"/>
      <c r="L36" s="280" t="s">
        <v>210</v>
      </c>
      <c r="M36" s="280" t="s">
        <v>210</v>
      </c>
      <c r="N36" s="280" t="s">
        <v>210</v>
      </c>
      <c r="O36" s="6" t="s">
        <v>210</v>
      </c>
      <c r="P36" s="280" t="s">
        <v>210</v>
      </c>
      <c r="Q36" s="280" t="s">
        <v>210</v>
      </c>
      <c r="R36" s="280" t="s">
        <v>252</v>
      </c>
      <c r="S36" s="6"/>
      <c r="T36" s="111"/>
      <c r="U36" s="196"/>
    </row>
    <row r="37" spans="2:21">
      <c r="B37" s="278" t="s">
        <v>206</v>
      </c>
      <c r="C37" s="35">
        <v>1</v>
      </c>
      <c r="E37" s="279" t="s">
        <v>210</v>
      </c>
      <c r="F37" s="6" t="s">
        <v>210</v>
      </c>
      <c r="G37" s="6" t="s">
        <v>210</v>
      </c>
      <c r="H37" s="6" t="s">
        <v>210</v>
      </c>
      <c r="I37" s="6"/>
      <c r="J37" s="6"/>
      <c r="K37" s="166"/>
      <c r="L37" s="280" t="s">
        <v>210</v>
      </c>
      <c r="M37" s="280" t="s">
        <v>210</v>
      </c>
      <c r="N37" s="6"/>
      <c r="O37" s="6"/>
      <c r="P37" s="6"/>
      <c r="Q37" s="280" t="s">
        <v>210</v>
      </c>
      <c r="R37" s="6"/>
      <c r="S37" s="6"/>
      <c r="T37" s="111"/>
      <c r="U37" s="196"/>
    </row>
    <row r="38" spans="2:21">
      <c r="B38" s="278" t="s">
        <v>223</v>
      </c>
      <c r="C38" s="35">
        <v>1</v>
      </c>
      <c r="E38" s="279" t="s">
        <v>210</v>
      </c>
      <c r="F38" s="6" t="s">
        <v>210</v>
      </c>
      <c r="G38" s="6"/>
      <c r="H38" s="6" t="s">
        <v>210</v>
      </c>
      <c r="I38" s="280" t="s">
        <v>211</v>
      </c>
      <c r="J38" s="280" t="s">
        <v>211</v>
      </c>
      <c r="K38" s="166"/>
      <c r="L38" s="280" t="s">
        <v>210</v>
      </c>
      <c r="M38" s="280" t="s">
        <v>210</v>
      </c>
      <c r="N38" s="280" t="s">
        <v>210</v>
      </c>
      <c r="O38" s="280" t="s">
        <v>210</v>
      </c>
      <c r="P38" s="280" t="s">
        <v>210</v>
      </c>
      <c r="Q38" s="6"/>
      <c r="R38" s="6"/>
      <c r="S38" s="6"/>
      <c r="T38" s="111"/>
      <c r="U38" s="196"/>
    </row>
    <row r="39" spans="2:21">
      <c r="B39" s="278" t="s">
        <v>278</v>
      </c>
      <c r="C39" s="35">
        <v>1</v>
      </c>
      <c r="E39" s="165" t="s">
        <v>210</v>
      </c>
      <c r="F39" s="6" t="s">
        <v>210</v>
      </c>
      <c r="G39" s="6" t="s">
        <v>210</v>
      </c>
      <c r="H39" s="6" t="s">
        <v>210</v>
      </c>
      <c r="I39" s="6" t="s">
        <v>211</v>
      </c>
      <c r="J39" s="6" t="s">
        <v>210</v>
      </c>
      <c r="K39" s="166"/>
      <c r="L39" s="6" t="s">
        <v>210</v>
      </c>
      <c r="M39" s="6" t="s">
        <v>210</v>
      </c>
      <c r="N39" s="6"/>
      <c r="O39" s="6"/>
      <c r="P39" s="6"/>
      <c r="Q39" s="6"/>
      <c r="R39" s="6" t="s">
        <v>252</v>
      </c>
      <c r="S39" s="6"/>
      <c r="T39" s="111"/>
      <c r="U39" s="196"/>
    </row>
    <row r="40" spans="2:21">
      <c r="B40" s="34"/>
      <c r="C40" s="35"/>
      <c r="E40" s="165"/>
      <c r="F40" s="6"/>
      <c r="G40" s="6"/>
      <c r="H40" s="6"/>
      <c r="I40" s="6"/>
      <c r="J40" s="6"/>
      <c r="K40" s="166"/>
      <c r="L40" s="6"/>
      <c r="M40" s="6"/>
      <c r="N40" s="6"/>
      <c r="O40" s="6"/>
      <c r="P40" s="6"/>
      <c r="Q40" s="6"/>
      <c r="R40" s="6"/>
      <c r="S40" s="6"/>
      <c r="T40" s="111"/>
      <c r="U40" s="196"/>
    </row>
    <row r="41" spans="2:21">
      <c r="B41" s="34"/>
      <c r="C41" s="35"/>
      <c r="E41" s="165"/>
      <c r="F41" s="6"/>
      <c r="G41" s="6"/>
      <c r="H41" s="6"/>
      <c r="I41" s="6"/>
      <c r="J41" s="6"/>
      <c r="K41" s="166"/>
      <c r="L41" s="6"/>
      <c r="M41" s="6"/>
      <c r="N41" s="6"/>
      <c r="O41" s="6"/>
      <c r="P41" s="6"/>
      <c r="Q41" s="6"/>
      <c r="R41" s="6"/>
      <c r="S41" s="6"/>
      <c r="T41" s="111"/>
      <c r="U41" s="196"/>
    </row>
    <row r="42" spans="2:21">
      <c r="B42" s="34"/>
      <c r="C42" s="35"/>
      <c r="E42" s="165"/>
      <c r="F42" s="6"/>
      <c r="G42" s="6"/>
      <c r="H42" s="6"/>
      <c r="I42" s="6"/>
      <c r="J42" s="6"/>
      <c r="K42" s="166"/>
      <c r="L42" s="6"/>
      <c r="M42" s="6"/>
      <c r="N42" s="6"/>
      <c r="O42" s="6"/>
      <c r="P42" s="6"/>
      <c r="Q42" s="6"/>
      <c r="R42" s="6"/>
      <c r="S42" s="6"/>
      <c r="T42" s="111"/>
      <c r="U42" s="196"/>
    </row>
    <row r="43" spans="2:21">
      <c r="B43" s="34"/>
      <c r="C43" s="35"/>
      <c r="E43" s="165"/>
      <c r="F43" s="6"/>
      <c r="G43" s="6"/>
      <c r="H43" s="6"/>
      <c r="I43" s="6"/>
      <c r="J43" s="6"/>
      <c r="K43" s="166"/>
      <c r="L43" s="6"/>
      <c r="M43" s="6"/>
      <c r="N43" s="6"/>
      <c r="O43" s="6"/>
      <c r="P43" s="6"/>
      <c r="Q43" s="6"/>
      <c r="R43" s="6"/>
      <c r="S43" s="6"/>
      <c r="T43" s="111"/>
      <c r="U43" s="196"/>
    </row>
    <row r="44" spans="2:21">
      <c r="B44" s="34"/>
      <c r="C44" s="35"/>
      <c r="E44" s="165"/>
      <c r="F44" s="6"/>
      <c r="G44" s="6"/>
      <c r="H44" s="6"/>
      <c r="I44" s="6"/>
      <c r="J44" s="6"/>
      <c r="K44" s="166"/>
      <c r="L44" s="6"/>
      <c r="M44" s="6"/>
      <c r="N44" s="6"/>
      <c r="O44" s="6"/>
      <c r="P44" s="6"/>
      <c r="Q44" s="6"/>
      <c r="R44" s="6"/>
      <c r="S44" s="6"/>
      <c r="T44" s="111"/>
      <c r="U44" s="196"/>
    </row>
    <row r="45" spans="2:21">
      <c r="B45" s="34"/>
      <c r="C45" s="35"/>
      <c r="E45" s="172"/>
      <c r="F45" s="113"/>
      <c r="G45" s="113"/>
      <c r="H45" s="113"/>
      <c r="I45" s="113"/>
      <c r="J45" s="113"/>
      <c r="K45" s="171"/>
      <c r="L45" s="113"/>
      <c r="M45" s="113"/>
      <c r="N45" s="113"/>
      <c r="O45" s="113"/>
      <c r="P45" s="113"/>
      <c r="Q45" s="113"/>
      <c r="R45" s="113"/>
      <c r="S45" s="113"/>
      <c r="T45" s="180"/>
      <c r="U45" s="200"/>
    </row>
    <row r="46" spans="2:21" ht="6.75" customHeight="1" thickBot="1">
      <c r="B46" s="47"/>
      <c r="C46" s="45"/>
      <c r="E46" s="173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81"/>
      <c r="U46" s="201"/>
    </row>
    <row r="47" spans="2:21" ht="14.25" thickTop="1" thickBot="1">
      <c r="B47" s="39" t="s">
        <v>13</v>
      </c>
      <c r="C47" s="36">
        <f>SUM(C35:C46)</f>
        <v>4</v>
      </c>
      <c r="E47" s="174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82"/>
      <c r="U47" s="202"/>
    </row>
    <row r="48" spans="2:21" ht="13.5" thickBot="1">
      <c r="B48" s="40"/>
      <c r="C48" s="38"/>
    </row>
    <row r="49" spans="2:16" ht="13.5" thickBot="1">
      <c r="B49" s="41" t="s">
        <v>14</v>
      </c>
      <c r="C49" s="48">
        <f>C47+C32</f>
        <v>13</v>
      </c>
      <c r="E49" s="228"/>
      <c r="F49" s="7" t="s">
        <v>195</v>
      </c>
      <c r="G49" s="73"/>
      <c r="H49" s="73"/>
      <c r="I49" s="73"/>
      <c r="J49" s="73"/>
      <c r="K49" s="73"/>
      <c r="L49" s="73"/>
      <c r="M49" s="73"/>
      <c r="N49" s="73"/>
      <c r="O49" s="73"/>
      <c r="P49" s="68"/>
    </row>
    <row r="50" spans="2:16">
      <c r="E50" s="219"/>
      <c r="F50" s="7" t="s">
        <v>196</v>
      </c>
      <c r="G50" s="73"/>
      <c r="H50" s="73"/>
      <c r="I50" s="73"/>
      <c r="J50" s="73"/>
      <c r="K50" s="73"/>
      <c r="L50" s="73"/>
      <c r="M50" s="73"/>
      <c r="N50" s="73"/>
      <c r="O50" s="73"/>
      <c r="P50" s="68"/>
    </row>
    <row r="51" spans="2:16">
      <c r="E51" s="220"/>
      <c r="F51" s="7" t="s">
        <v>199</v>
      </c>
      <c r="G51" s="73"/>
      <c r="H51" s="73"/>
      <c r="I51" s="73"/>
      <c r="J51" s="73"/>
      <c r="K51" s="73"/>
      <c r="L51" s="73"/>
      <c r="M51" s="73"/>
      <c r="N51" s="73"/>
      <c r="O51" s="73"/>
      <c r="P51" s="68"/>
    </row>
    <row r="52" spans="2:16">
      <c r="E52" s="226"/>
      <c r="F52" s="7" t="s">
        <v>197</v>
      </c>
      <c r="G52" s="73"/>
      <c r="H52" s="73"/>
      <c r="I52" s="73"/>
      <c r="J52" s="73"/>
      <c r="K52" s="73"/>
      <c r="L52" s="73"/>
      <c r="M52" s="73"/>
      <c r="N52" s="73"/>
      <c r="O52" s="73"/>
      <c r="P52" s="68"/>
    </row>
    <row r="53" spans="2:16">
      <c r="E53" s="225"/>
      <c r="F53" s="7" t="s">
        <v>198</v>
      </c>
      <c r="G53" s="73"/>
      <c r="H53" s="73"/>
      <c r="I53" s="73"/>
      <c r="J53" s="73"/>
      <c r="K53" s="73"/>
      <c r="L53" s="73"/>
      <c r="M53" s="73"/>
      <c r="N53" s="73"/>
      <c r="O53" s="73"/>
      <c r="P53" s="68"/>
    </row>
  </sheetData>
  <pageMargins left="0.7" right="0.7" top="0.75" bottom="0.75" header="0.3" footer="0.3"/>
  <pageSetup scale="6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36"/>
  <sheetViews>
    <sheetView zoomScaleNormal="100" workbookViewId="0">
      <selection activeCell="E12" sqref="E12"/>
    </sheetView>
  </sheetViews>
  <sheetFormatPr defaultRowHeight="12.75"/>
  <cols>
    <col min="2" max="2" width="10.5703125" customWidth="1"/>
    <col min="3" max="3" width="12.140625" customWidth="1"/>
    <col min="4" max="4" width="11.85546875" customWidth="1"/>
    <col min="5" max="5" width="22.42578125" customWidth="1"/>
    <col min="6" max="6" width="23.140625" customWidth="1"/>
    <col min="7" max="7" width="22.28515625" customWidth="1"/>
    <col min="8" max="8" width="2.28515625" customWidth="1"/>
  </cols>
  <sheetData>
    <row r="1" spans="2:8" ht="13.5" thickBot="1"/>
    <row r="2" spans="2:8">
      <c r="B2" s="15" t="s">
        <v>165</v>
      </c>
      <c r="C2" s="96"/>
      <c r="D2" s="96"/>
      <c r="E2" s="16"/>
      <c r="F2" s="16"/>
      <c r="G2" s="16"/>
      <c r="H2" s="17"/>
    </row>
    <row r="3" spans="2:8">
      <c r="B3" s="18" t="s">
        <v>243</v>
      </c>
      <c r="C3" s="97"/>
      <c r="D3" s="97"/>
      <c r="E3" s="19"/>
      <c r="F3" s="19"/>
      <c r="G3" s="19"/>
      <c r="H3" s="20"/>
    </row>
    <row r="4" spans="2:8" ht="13.5" thickBot="1">
      <c r="B4" s="21" t="s">
        <v>242</v>
      </c>
      <c r="C4" s="98"/>
      <c r="D4" s="98"/>
      <c r="E4" s="22"/>
      <c r="F4" s="22"/>
      <c r="G4" s="22"/>
      <c r="H4" s="23"/>
    </row>
    <row r="6" spans="2:8" ht="15">
      <c r="B6" s="108" t="s">
        <v>152</v>
      </c>
    </row>
    <row r="7" spans="2:8" ht="13.5" thickBot="1">
      <c r="B7" s="115" t="s">
        <v>154</v>
      </c>
      <c r="C7" s="115" t="s">
        <v>155</v>
      </c>
      <c r="D7" s="116" t="s">
        <v>153</v>
      </c>
      <c r="E7" s="116" t="s">
        <v>156</v>
      </c>
      <c r="F7" s="116" t="s">
        <v>157</v>
      </c>
      <c r="G7" s="117"/>
    </row>
    <row r="8" spans="2:8" ht="13.5" thickTop="1">
      <c r="B8" s="4" t="s">
        <v>158</v>
      </c>
      <c r="C8" s="114">
        <v>41202</v>
      </c>
      <c r="D8" s="269" t="s">
        <v>161</v>
      </c>
      <c r="E8" s="3" t="s">
        <v>291</v>
      </c>
      <c r="F8" s="3"/>
      <c r="G8" s="245"/>
    </row>
    <row r="9" spans="2:8">
      <c r="B9" s="4" t="s">
        <v>158</v>
      </c>
      <c r="C9" s="114">
        <v>41202</v>
      </c>
      <c r="D9" s="269" t="s">
        <v>162</v>
      </c>
      <c r="E9" s="3" t="s">
        <v>289</v>
      </c>
      <c r="F9" s="3"/>
      <c r="G9" s="57"/>
    </row>
    <row r="10" spans="2:8">
      <c r="B10" s="242" t="s">
        <v>158</v>
      </c>
      <c r="C10" s="114">
        <v>41202</v>
      </c>
      <c r="D10" s="269" t="s">
        <v>160</v>
      </c>
      <c r="E10" s="3" t="s">
        <v>290</v>
      </c>
      <c r="F10" s="3"/>
      <c r="G10" s="57"/>
    </row>
    <row r="11" spans="2:8">
      <c r="B11" s="4" t="s">
        <v>159</v>
      </c>
      <c r="C11" s="114">
        <v>41202</v>
      </c>
      <c r="D11" s="269" t="s">
        <v>161</v>
      </c>
      <c r="E11" s="3" t="s">
        <v>292</v>
      </c>
      <c r="F11" s="3"/>
      <c r="G11" s="57"/>
    </row>
    <row r="12" spans="2:8">
      <c r="B12" s="4"/>
      <c r="C12" s="114"/>
      <c r="D12" s="3"/>
      <c r="E12" s="3"/>
      <c r="F12" s="3"/>
      <c r="G12" s="57"/>
    </row>
    <row r="13" spans="2:8">
      <c r="B13" s="242"/>
      <c r="C13" s="114"/>
      <c r="D13" s="3"/>
      <c r="E13" s="3"/>
      <c r="F13" s="3"/>
      <c r="G13" s="57"/>
    </row>
    <row r="14" spans="2:8">
      <c r="B14" s="242"/>
      <c r="C14" s="114"/>
      <c r="D14" s="3"/>
      <c r="E14" s="3"/>
      <c r="F14" s="3"/>
      <c r="G14" s="57"/>
    </row>
    <row r="15" spans="2:8">
      <c r="B15" s="1"/>
      <c r="C15" s="1"/>
    </row>
    <row r="16" spans="2:8">
      <c r="B16" s="1"/>
      <c r="C16" s="1"/>
    </row>
    <row r="17" spans="2:7">
      <c r="B17" s="110" t="s">
        <v>163</v>
      </c>
      <c r="C17" s="1"/>
    </row>
    <row r="18" spans="2:7" ht="13.5" thickBot="1">
      <c r="B18" s="115" t="s">
        <v>154</v>
      </c>
      <c r="C18" s="115" t="s">
        <v>155</v>
      </c>
      <c r="D18" s="118" t="s">
        <v>168</v>
      </c>
      <c r="E18" s="119"/>
      <c r="F18" s="116" t="s">
        <v>169</v>
      </c>
      <c r="G18" s="116" t="s">
        <v>157</v>
      </c>
    </row>
    <row r="19" spans="2:7" ht="13.5" thickTop="1">
      <c r="B19" s="120"/>
      <c r="C19" s="114"/>
      <c r="D19" s="121"/>
      <c r="E19" s="95"/>
      <c r="F19" s="57"/>
      <c r="G19" s="57"/>
    </row>
    <row r="20" spans="2:7">
      <c r="B20" s="4"/>
      <c r="C20" s="109"/>
      <c r="D20" s="122"/>
      <c r="E20" s="68"/>
      <c r="F20" s="3"/>
      <c r="G20" s="3"/>
    </row>
    <row r="21" spans="2:7">
      <c r="E21" s="72"/>
    </row>
    <row r="22" spans="2:7">
      <c r="B22" s="62" t="s">
        <v>164</v>
      </c>
      <c r="E22" s="72"/>
    </row>
    <row r="23" spans="2:7" ht="13.5" thickBot="1">
      <c r="B23" s="115" t="s">
        <v>154</v>
      </c>
      <c r="C23" s="115" t="s">
        <v>155</v>
      </c>
      <c r="D23" s="118" t="s">
        <v>168</v>
      </c>
      <c r="E23" s="119"/>
      <c r="F23" s="116" t="s">
        <v>169</v>
      </c>
      <c r="G23" s="116" t="s">
        <v>157</v>
      </c>
    </row>
    <row r="24" spans="2:7" ht="13.5" thickTop="1">
      <c r="B24" s="286">
        <v>41202</v>
      </c>
      <c r="C24" s="114"/>
      <c r="D24" s="246" t="s">
        <v>249</v>
      </c>
      <c r="E24" s="95"/>
      <c r="F24" s="245" t="s">
        <v>250</v>
      </c>
      <c r="G24" s="269" t="s">
        <v>251</v>
      </c>
    </row>
    <row r="25" spans="2:7">
      <c r="B25" s="4"/>
      <c r="C25" s="109"/>
      <c r="D25" s="7"/>
      <c r="E25" s="68"/>
      <c r="F25" s="3"/>
      <c r="G25" s="3"/>
    </row>
    <row r="26" spans="2:7">
      <c r="E26" s="72"/>
    </row>
    <row r="27" spans="2:7">
      <c r="E27" s="72"/>
    </row>
    <row r="28" spans="2:7">
      <c r="B28" s="62" t="s">
        <v>166</v>
      </c>
      <c r="E28" s="72"/>
    </row>
    <row r="29" spans="2:7" ht="13.5" thickBot="1">
      <c r="B29" s="115" t="s">
        <v>154</v>
      </c>
      <c r="C29" s="115" t="s">
        <v>155</v>
      </c>
      <c r="D29" s="118"/>
      <c r="E29" s="119"/>
      <c r="F29" s="116" t="s">
        <v>169</v>
      </c>
      <c r="G29" s="116" t="s">
        <v>157</v>
      </c>
    </row>
    <row r="30" spans="2:7" ht="13.5" thickTop="1">
      <c r="B30" s="4"/>
      <c r="C30" s="114"/>
      <c r="D30" s="247"/>
      <c r="E30" s="95"/>
      <c r="F30" s="57"/>
      <c r="G30" s="57"/>
    </row>
    <row r="31" spans="2:7">
      <c r="B31" s="4"/>
      <c r="C31" s="109"/>
      <c r="D31" s="7"/>
      <c r="E31" s="68"/>
      <c r="F31" s="3"/>
      <c r="G31" s="3"/>
    </row>
    <row r="32" spans="2:7">
      <c r="B32" s="111"/>
      <c r="C32" s="112"/>
      <c r="D32" s="72"/>
      <c r="E32" s="72"/>
      <c r="F32" s="72"/>
      <c r="G32" s="72"/>
    </row>
    <row r="33" spans="2:7">
      <c r="B33" s="62" t="s">
        <v>167</v>
      </c>
      <c r="E33" s="72"/>
    </row>
    <row r="34" spans="2:7" ht="13.5" thickBot="1">
      <c r="B34" s="115" t="s">
        <v>154</v>
      </c>
      <c r="C34" s="115" t="s">
        <v>155</v>
      </c>
      <c r="D34" s="118"/>
      <c r="E34" s="119"/>
      <c r="F34" s="116" t="s">
        <v>169</v>
      </c>
      <c r="G34" s="116" t="s">
        <v>157</v>
      </c>
    </row>
    <row r="35" spans="2:7" ht="13.5" thickTop="1">
      <c r="B35" s="113"/>
      <c r="C35" s="114"/>
      <c r="D35" s="100"/>
      <c r="E35" s="95"/>
      <c r="F35" s="57"/>
      <c r="G35" s="57"/>
    </row>
    <row r="36" spans="2:7">
      <c r="B36" s="4"/>
      <c r="C36" s="109"/>
      <c r="D36" s="7"/>
      <c r="E36" s="68"/>
      <c r="F36" s="3"/>
      <c r="G36" s="3"/>
    </row>
  </sheetData>
  <pageMargins left="0.7" right="0.7" top="0.75" bottom="0.75" header="0.3" footer="0.3"/>
  <pageSetup scale="87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25"/>
  <sheetViews>
    <sheetView workbookViewId="0">
      <selection activeCell="E11" sqref="E11"/>
    </sheetView>
  </sheetViews>
  <sheetFormatPr defaultRowHeight="12.75"/>
  <cols>
    <col min="2" max="2" width="22.7109375" customWidth="1"/>
    <col min="4" max="4" width="26" customWidth="1"/>
    <col min="5" max="5" width="18.5703125" customWidth="1"/>
  </cols>
  <sheetData>
    <row r="1" spans="2:5" ht="13.5" thickBot="1"/>
    <row r="2" spans="2:5">
      <c r="B2" s="15" t="s">
        <v>44</v>
      </c>
      <c r="C2" s="16"/>
      <c r="D2" s="16"/>
      <c r="E2" s="17"/>
    </row>
    <row r="3" spans="2:5">
      <c r="B3" s="18" t="s">
        <v>243</v>
      </c>
      <c r="C3" s="19"/>
      <c r="D3" s="19"/>
      <c r="E3" s="20"/>
    </row>
    <row r="4" spans="2:5" ht="13.5" thickBot="1">
      <c r="B4" s="21" t="s">
        <v>242</v>
      </c>
      <c r="C4" s="22"/>
      <c r="D4" s="22"/>
      <c r="E4" s="23"/>
    </row>
    <row r="6" spans="2:5" ht="26.25" thickBot="1">
      <c r="B6" s="9" t="s">
        <v>39</v>
      </c>
      <c r="C6" s="59" t="s">
        <v>40</v>
      </c>
      <c r="D6" s="9" t="s">
        <v>41</v>
      </c>
      <c r="E6" s="9" t="s">
        <v>42</v>
      </c>
    </row>
    <row r="7" spans="2:5" ht="13.5" thickTop="1">
      <c r="B7" s="269" t="s">
        <v>205</v>
      </c>
      <c r="C7" s="245" t="s">
        <v>43</v>
      </c>
      <c r="D7" s="269" t="s">
        <v>247</v>
      </c>
      <c r="E7" s="245" t="s">
        <v>218</v>
      </c>
    </row>
    <row r="8" spans="2:5">
      <c r="B8" s="269" t="s">
        <v>206</v>
      </c>
      <c r="C8" s="269" t="s">
        <v>43</v>
      </c>
      <c r="D8" s="269" t="s">
        <v>247</v>
      </c>
      <c r="E8" s="269" t="s">
        <v>229</v>
      </c>
    </row>
    <row r="9" spans="2:5">
      <c r="B9" s="269" t="s">
        <v>223</v>
      </c>
      <c r="C9" s="269" t="s">
        <v>43</v>
      </c>
      <c r="D9" s="269" t="s">
        <v>248</v>
      </c>
      <c r="E9" s="269" t="s">
        <v>224</v>
      </c>
    </row>
    <row r="10" spans="2:5">
      <c r="B10" s="3" t="s">
        <v>278</v>
      </c>
      <c r="C10" s="3" t="s">
        <v>43</v>
      </c>
      <c r="D10" s="3" t="s">
        <v>247</v>
      </c>
      <c r="E10" s="269" t="s">
        <v>279</v>
      </c>
    </row>
    <row r="11" spans="2:5">
      <c r="B11" s="3"/>
      <c r="C11" s="3"/>
      <c r="D11" s="3"/>
      <c r="E11" s="3"/>
    </row>
    <row r="12" spans="2:5">
      <c r="B12" s="3"/>
      <c r="C12" s="3"/>
      <c r="D12" s="3"/>
      <c r="E12" s="3"/>
    </row>
    <row r="13" spans="2:5">
      <c r="B13" s="3"/>
      <c r="C13" s="3"/>
      <c r="D13" s="3"/>
      <c r="E13" s="3"/>
    </row>
    <row r="14" spans="2:5">
      <c r="B14" s="3"/>
      <c r="C14" s="3"/>
      <c r="D14" s="3"/>
      <c r="E14" s="3"/>
    </row>
    <row r="15" spans="2:5">
      <c r="B15" s="3"/>
      <c r="C15" s="3"/>
      <c r="D15" s="3"/>
      <c r="E15" s="61"/>
    </row>
    <row r="16" spans="2:5">
      <c r="B16" s="3"/>
      <c r="C16" s="3"/>
      <c r="D16" s="3"/>
      <c r="E16" s="3"/>
    </row>
    <row r="17" spans="2:5">
      <c r="B17" s="3"/>
      <c r="C17" s="3"/>
      <c r="D17" s="3"/>
      <c r="E17" s="60"/>
    </row>
    <row r="18" spans="2:5">
      <c r="B18" s="3"/>
      <c r="C18" s="3"/>
      <c r="D18" s="3"/>
      <c r="E18" s="60"/>
    </row>
    <row r="19" spans="2:5">
      <c r="B19" s="3"/>
      <c r="C19" s="3"/>
      <c r="D19" s="3"/>
      <c r="E19" s="3"/>
    </row>
    <row r="20" spans="2:5">
      <c r="B20" s="3"/>
      <c r="C20" s="3"/>
      <c r="D20" s="3"/>
      <c r="E20" s="3"/>
    </row>
    <row r="21" spans="2:5">
      <c r="B21" s="3"/>
      <c r="C21" s="3"/>
      <c r="D21" s="3"/>
      <c r="E21" s="3"/>
    </row>
    <row r="22" spans="2:5">
      <c r="B22" s="3"/>
      <c r="C22" s="3"/>
      <c r="D22" s="3"/>
      <c r="E22" s="3"/>
    </row>
    <row r="23" spans="2:5">
      <c r="B23" s="3"/>
      <c r="C23" s="3"/>
      <c r="D23" s="3"/>
      <c r="E23" s="3"/>
    </row>
    <row r="24" spans="2:5">
      <c r="B24" s="3"/>
      <c r="C24" s="3"/>
      <c r="D24" s="3"/>
      <c r="E24" s="3"/>
    </row>
    <row r="25" spans="2:5">
      <c r="B25" s="3"/>
      <c r="C25" s="3"/>
      <c r="D25" s="3"/>
      <c r="E25" s="60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37"/>
  <sheetViews>
    <sheetView workbookViewId="0">
      <selection activeCell="B5" sqref="B5"/>
    </sheetView>
  </sheetViews>
  <sheetFormatPr defaultRowHeight="12.75"/>
  <cols>
    <col min="1" max="1" width="4" customWidth="1"/>
    <col min="2" max="2" width="31.5703125" customWidth="1"/>
    <col min="3" max="3" width="7.5703125" customWidth="1"/>
    <col min="4" max="4" width="3.85546875" customWidth="1"/>
    <col min="5" max="5" width="31.85546875" customWidth="1"/>
    <col min="6" max="6" width="7.85546875" customWidth="1"/>
    <col min="7" max="7" width="3.7109375" customWidth="1"/>
    <col min="8" max="8" width="32.140625" customWidth="1"/>
    <col min="9" max="9" width="7.5703125" customWidth="1"/>
  </cols>
  <sheetData>
    <row r="1" spans="2:11" ht="13.5" thickBot="1">
      <c r="J1" s="72"/>
      <c r="K1" s="72"/>
    </row>
    <row r="2" spans="2:11">
      <c r="B2" s="15" t="s">
        <v>125</v>
      </c>
      <c r="C2" s="16"/>
      <c r="D2" s="16"/>
      <c r="E2" s="16"/>
      <c r="F2" s="16"/>
      <c r="G2" s="16"/>
      <c r="H2" s="16"/>
      <c r="I2" s="17"/>
      <c r="J2" s="19"/>
      <c r="K2" s="19"/>
    </row>
    <row r="3" spans="2:11">
      <c r="B3" s="18" t="s">
        <v>243</v>
      </c>
      <c r="C3" s="19"/>
      <c r="D3" s="19"/>
      <c r="E3" s="19"/>
      <c r="F3" s="19"/>
      <c r="G3" s="19"/>
      <c r="H3" s="19"/>
      <c r="I3" s="20"/>
      <c r="J3" s="19"/>
      <c r="K3" s="19"/>
    </row>
    <row r="4" spans="2:11" ht="13.5" thickBot="1">
      <c r="B4" s="21" t="s">
        <v>242</v>
      </c>
      <c r="C4" s="22"/>
      <c r="D4" s="22"/>
      <c r="E4" s="22"/>
      <c r="F4" s="22"/>
      <c r="G4" s="22"/>
      <c r="H4" s="22"/>
      <c r="I4" s="23"/>
      <c r="J4" s="19"/>
      <c r="K4" s="19"/>
    </row>
    <row r="6" spans="2:11" ht="13.5" thickBot="1"/>
    <row r="7" spans="2:11">
      <c r="B7" s="32" t="s">
        <v>35</v>
      </c>
      <c r="C7" s="33" t="s">
        <v>11</v>
      </c>
      <c r="E7" s="32" t="s">
        <v>36</v>
      </c>
      <c r="F7" s="33" t="s">
        <v>11</v>
      </c>
      <c r="H7" s="32" t="s">
        <v>37</v>
      </c>
      <c r="I7" s="33" t="s">
        <v>11</v>
      </c>
    </row>
    <row r="8" spans="2:11" ht="6" customHeight="1">
      <c r="B8" s="42"/>
      <c r="C8" s="43"/>
      <c r="E8" s="42"/>
      <c r="F8" s="43"/>
      <c r="H8" s="42"/>
      <c r="I8" s="43"/>
    </row>
    <row r="9" spans="2:11">
      <c r="B9" s="278" t="s">
        <v>205</v>
      </c>
      <c r="C9" s="35">
        <v>1</v>
      </c>
      <c r="E9" s="278" t="s">
        <v>206</v>
      </c>
      <c r="F9" s="35">
        <v>1</v>
      </c>
      <c r="H9" s="278" t="s">
        <v>223</v>
      </c>
      <c r="I9" s="35">
        <v>1</v>
      </c>
    </row>
    <row r="10" spans="2:11">
      <c r="B10" s="278" t="s">
        <v>293</v>
      </c>
      <c r="C10" s="35">
        <v>1</v>
      </c>
      <c r="E10" s="278" t="s">
        <v>209</v>
      </c>
      <c r="F10" s="35">
        <v>1</v>
      </c>
      <c r="H10" s="278" t="s">
        <v>222</v>
      </c>
      <c r="I10" s="35">
        <v>1</v>
      </c>
    </row>
    <row r="11" spans="2:11">
      <c r="B11" s="278"/>
      <c r="C11" s="35"/>
      <c r="E11" s="278"/>
      <c r="F11" s="35"/>
      <c r="H11" s="49"/>
      <c r="I11" s="35"/>
    </row>
    <row r="12" spans="2:11">
      <c r="B12" s="3"/>
      <c r="C12" s="4"/>
      <c r="E12" s="278"/>
      <c r="F12" s="35"/>
      <c r="H12" s="34"/>
      <c r="I12" s="35"/>
    </row>
    <row r="13" spans="2:11">
      <c r="B13" s="49"/>
      <c r="C13" s="35"/>
      <c r="E13" s="34"/>
      <c r="F13" s="35"/>
      <c r="H13" s="34"/>
      <c r="I13" s="35"/>
    </row>
    <row r="14" spans="2:11">
      <c r="B14" s="49"/>
      <c r="C14" s="35"/>
      <c r="E14" s="34"/>
      <c r="F14" s="35"/>
      <c r="H14" s="34"/>
      <c r="I14" s="35"/>
    </row>
    <row r="15" spans="2:11">
      <c r="B15" s="49"/>
      <c r="C15" s="35"/>
      <c r="E15" s="34"/>
      <c r="F15" s="35"/>
      <c r="H15" s="34"/>
      <c r="I15" s="35"/>
    </row>
    <row r="16" spans="2:11">
      <c r="B16" s="34"/>
      <c r="C16" s="35"/>
      <c r="E16" s="34"/>
      <c r="F16" s="35"/>
      <c r="H16" s="34"/>
      <c r="I16" s="35"/>
    </row>
    <row r="17" spans="2:9">
      <c r="B17" s="34"/>
      <c r="C17" s="35"/>
      <c r="E17" s="34"/>
      <c r="F17" s="35"/>
      <c r="H17" s="34"/>
      <c r="I17" s="35"/>
    </row>
    <row r="18" spans="2:9" ht="13.5" thickBot="1">
      <c r="B18" s="44"/>
      <c r="C18" s="45"/>
      <c r="E18" s="44"/>
      <c r="F18" s="45"/>
      <c r="H18" s="44"/>
      <c r="I18" s="45"/>
    </row>
    <row r="19" spans="2:9" ht="14.25" thickTop="1" thickBot="1">
      <c r="B19" s="39" t="s">
        <v>47</v>
      </c>
      <c r="C19" s="36">
        <f>SUM(C9:C18)</f>
        <v>2</v>
      </c>
      <c r="E19" s="39" t="s">
        <v>48</v>
      </c>
      <c r="F19" s="36">
        <f>SUM(F8:F18)</f>
        <v>2</v>
      </c>
      <c r="H19" s="39" t="s">
        <v>49</v>
      </c>
      <c r="I19" s="36">
        <f>SUM(I8:I18)</f>
        <v>2</v>
      </c>
    </row>
    <row r="22" spans="2:9" ht="13.5" thickBot="1"/>
    <row r="23" spans="2:9">
      <c r="B23" s="32" t="s">
        <v>38</v>
      </c>
      <c r="C23" s="33" t="s">
        <v>11</v>
      </c>
      <c r="E23" s="32" t="s">
        <v>45</v>
      </c>
      <c r="F23" s="33" t="s">
        <v>11</v>
      </c>
      <c r="H23" s="32" t="s">
        <v>46</v>
      </c>
      <c r="I23" s="33" t="s">
        <v>11</v>
      </c>
    </row>
    <row r="24" spans="2:9" ht="6.75" customHeight="1">
      <c r="B24" s="42"/>
      <c r="C24" s="43"/>
      <c r="E24" s="42"/>
      <c r="F24" s="43"/>
      <c r="H24" s="42"/>
      <c r="I24" s="43"/>
    </row>
    <row r="25" spans="2:9">
      <c r="B25" s="278" t="s">
        <v>278</v>
      </c>
      <c r="C25" s="35">
        <v>1</v>
      </c>
      <c r="E25" s="49"/>
      <c r="F25" s="35"/>
      <c r="H25" s="49"/>
      <c r="I25" s="35"/>
    </row>
    <row r="26" spans="2:9">
      <c r="B26" s="34" t="s">
        <v>276</v>
      </c>
      <c r="C26" s="35">
        <v>1</v>
      </c>
      <c r="E26" s="34"/>
      <c r="F26" s="35"/>
      <c r="H26" s="34"/>
      <c r="I26" s="35"/>
    </row>
    <row r="27" spans="2:9">
      <c r="B27" s="34"/>
      <c r="C27" s="35"/>
      <c r="E27" s="34"/>
      <c r="F27" s="35"/>
      <c r="H27" s="34"/>
      <c r="I27" s="35"/>
    </row>
    <row r="28" spans="2:9">
      <c r="B28" s="34"/>
      <c r="C28" s="35"/>
      <c r="E28" s="34"/>
      <c r="F28" s="35"/>
      <c r="H28" s="34"/>
      <c r="I28" s="35"/>
    </row>
    <row r="29" spans="2:9">
      <c r="B29" s="34"/>
      <c r="C29" s="35"/>
      <c r="E29" s="34"/>
      <c r="F29" s="35"/>
      <c r="H29" s="34"/>
      <c r="I29" s="35"/>
    </row>
    <row r="30" spans="2:9">
      <c r="B30" s="34"/>
      <c r="C30" s="35"/>
      <c r="E30" s="34"/>
      <c r="F30" s="35"/>
      <c r="H30" s="34"/>
      <c r="I30" s="35"/>
    </row>
    <row r="31" spans="2:9">
      <c r="B31" s="34"/>
      <c r="C31" s="35"/>
      <c r="E31" s="34"/>
      <c r="F31" s="35"/>
      <c r="H31" s="34"/>
      <c r="I31" s="35"/>
    </row>
    <row r="32" spans="2:9">
      <c r="B32" s="34"/>
      <c r="C32" s="35"/>
      <c r="E32" s="34"/>
      <c r="F32" s="35"/>
      <c r="H32" s="34"/>
      <c r="I32" s="35"/>
    </row>
    <row r="33" spans="2:9">
      <c r="B33" s="34"/>
      <c r="C33" s="35"/>
      <c r="E33" s="34"/>
      <c r="F33" s="35"/>
      <c r="H33" s="34"/>
      <c r="I33" s="35"/>
    </row>
    <row r="34" spans="2:9" ht="13.5" thickBot="1">
      <c r="B34" s="44"/>
      <c r="C34" s="45"/>
      <c r="E34" s="44"/>
      <c r="F34" s="45"/>
      <c r="H34" s="44"/>
      <c r="I34" s="45"/>
    </row>
    <row r="35" spans="2:9" ht="14.25" thickTop="1" thickBot="1">
      <c r="B35" s="39" t="s">
        <v>52</v>
      </c>
      <c r="C35" s="36">
        <f>SUM(C24:C34)</f>
        <v>2</v>
      </c>
      <c r="E35" s="39" t="s">
        <v>51</v>
      </c>
      <c r="F35" s="36">
        <f>SUM(F24:F34)</f>
        <v>0</v>
      </c>
      <c r="H35" s="39" t="s">
        <v>50</v>
      </c>
      <c r="I35" s="36">
        <f>SUM(I24:I34)</f>
        <v>0</v>
      </c>
    </row>
    <row r="36" spans="2:9" ht="13.5" thickBot="1"/>
    <row r="37" spans="2:9" ht="13.5" thickBot="1">
      <c r="E37" s="62" t="s">
        <v>14</v>
      </c>
      <c r="F37" s="11">
        <f>I35+F35+C35+C19+F19+I19</f>
        <v>8</v>
      </c>
    </row>
  </sheetData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Instructions</vt:lpstr>
      <vt:lpstr>Checklist</vt:lpstr>
      <vt:lpstr>Sign-up</vt:lpstr>
      <vt:lpstr>Sched</vt:lpstr>
      <vt:lpstr>Trans</vt:lpstr>
      <vt:lpstr>Train</vt:lpstr>
      <vt:lpstr>Duty Roster</vt:lpstr>
      <vt:lpstr>Contacts</vt:lpstr>
      <vt:lpstr>Vehicle Assign</vt:lpstr>
      <vt:lpstr>Driver &amp; Veh Info</vt:lpstr>
      <vt:lpstr>Float Plan</vt:lpstr>
      <vt:lpstr>Meals</vt:lpstr>
      <vt:lpstr>Expense</vt:lpstr>
      <vt:lpstr>Checklist!Print_Area</vt:lpstr>
      <vt:lpstr>'Duty Roster'!Print_Area</vt:lpstr>
      <vt:lpstr>Sched!Print_Area</vt:lpstr>
      <vt:lpstr>'Sign-up'!Print_Area</vt:lpstr>
      <vt:lpstr>Trans!Print_Area</vt:lpstr>
      <vt:lpstr>Checklist!Print_Titles</vt:lpstr>
      <vt:lpstr>'Sign-up'!Print_Titles</vt:lpstr>
    </vt:vector>
  </TitlesOfParts>
  <Company>SKA Consulting, L.P.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Schultz</dc:creator>
  <cp:lastModifiedBy>User</cp:lastModifiedBy>
  <cp:lastPrinted>2012-10-19T03:08:30Z</cp:lastPrinted>
  <dcterms:created xsi:type="dcterms:W3CDTF">2005-09-15T21:31:46Z</dcterms:created>
  <dcterms:modified xsi:type="dcterms:W3CDTF">2012-10-19T03:08:42Z</dcterms:modified>
</cp:coreProperties>
</file>